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120" windowWidth="14620" windowHeight="8740" activeTab="0"/>
  </bookViews>
  <sheets>
    <sheet name="1. Daños Materiales" sheetId="1" r:id="rId1"/>
    <sheet name="2. Manejo Global Comercial" sheetId="2" r:id="rId2"/>
    <sheet name="3. RCE" sheetId="3" r:id="rId3"/>
    <sheet name="4. TRV" sheetId="4" r:id="rId4"/>
    <sheet name="RIESGOS" sheetId="5" r:id="rId5"/>
  </sheets>
  <definedNames>
    <definedName name="_Toc306873576" localSheetId="0">'1. Daños Materiales'!$A$1</definedName>
    <definedName name="_Toc339525967" localSheetId="0">'1. Daños Materiales'!#REF!</definedName>
    <definedName name="_xlnm.Print_Area" localSheetId="0">'1. Daños Materiales'!$A$1:$B$89</definedName>
    <definedName name="_xlnm.Print_Area" localSheetId="1">'2. Manejo Global Comercial'!$A$1:$C$27</definedName>
    <definedName name="_xlnm.Print_Titles" localSheetId="0">'1. Daños Materiales'!$3:$3</definedName>
    <definedName name="_xlnm.Print_Titles" localSheetId="1">'2. Manejo Global Comercial'!$3:$3</definedName>
    <definedName name="_xlnm.Print_Titles" localSheetId="2">'3. RCE'!$3:$3</definedName>
    <definedName name="_xlnm.Print_Titles" localSheetId="3">'4. TRV'!$3:$3</definedName>
  </definedNames>
  <calcPr fullCalcOnLoad="1"/>
</workbook>
</file>

<file path=xl/sharedStrings.xml><?xml version="1.0" encoding="utf-8"?>
<sst xmlns="http://schemas.openxmlformats.org/spreadsheetml/2006/main" count="404" uniqueCount="222">
  <si>
    <t>PROPIEDADES E INTERESES ASEGURADOS</t>
  </si>
  <si>
    <t>SEGÚN RELACION DE BIENES</t>
  </si>
  <si>
    <t>MODALIDAD DE SEGURO</t>
  </si>
  <si>
    <t xml:space="preserve">Todo Riesgo Pérdida o Daños </t>
  </si>
  <si>
    <t>BASE DE VALORACION</t>
  </si>
  <si>
    <t>Daños materiales Reposición o reemplazo</t>
  </si>
  <si>
    <t>COBERTURA BASICA</t>
  </si>
  <si>
    <t>Todo riesgo Pérdida o daños materiales</t>
  </si>
  <si>
    <t>Terremoto, erupción volcánica, temblor</t>
  </si>
  <si>
    <t>AHMCC y AMIT (límite único combinado)</t>
  </si>
  <si>
    <t>Todo riesgo equipo electrico y electrónico</t>
  </si>
  <si>
    <t>Sustracción con y sin  violencia.                                                                                                           Rotura de maquinaria</t>
  </si>
  <si>
    <t>AMBITO TERRITORIAL Y JURISDICCION</t>
  </si>
  <si>
    <t>Colombia</t>
  </si>
  <si>
    <t>TASA POR MIL</t>
  </si>
  <si>
    <t>PRIMA ANUAL SIN IVA</t>
  </si>
  <si>
    <t>COBERTURAS ADICIONALES</t>
  </si>
  <si>
    <t>LIMITE  DE COBERTUTA</t>
  </si>
  <si>
    <t xml:space="preserve">Terremoto </t>
  </si>
  <si>
    <t xml:space="preserve"> cobertura al 100% </t>
  </si>
  <si>
    <t xml:space="preserve">Asonada, motín, conmoción civil </t>
  </si>
  <si>
    <t>Actos mal intencionados de terceros y terrorismo</t>
  </si>
  <si>
    <t>Equipo electrónico y electrónico</t>
  </si>
  <si>
    <t xml:space="preserve">Equipos móviles y portátiles </t>
  </si>
  <si>
    <t xml:space="preserve">Sustracción sin violencia </t>
  </si>
  <si>
    <t xml:space="preserve">Sustracción con violencia </t>
  </si>
  <si>
    <r>
      <t>L</t>
    </r>
    <r>
      <rPr>
        <sz val="10"/>
        <color indexed="10"/>
        <rFont val="Arial"/>
        <family val="2"/>
      </rPr>
      <t>í</t>
    </r>
    <r>
      <rPr>
        <sz val="10"/>
        <color indexed="8"/>
        <rFont val="Arial"/>
        <family val="2"/>
      </rPr>
      <t>mite máximo de indemnización  del 30% del valor asegurable total del predio afectado</t>
    </r>
  </si>
  <si>
    <t>SUBLIMITES DE COBERTURA</t>
  </si>
  <si>
    <t>Gastos preservación de bienes</t>
  </si>
  <si>
    <t>Gastos extinción de siniestro</t>
  </si>
  <si>
    <t>Remoción de escombros</t>
  </si>
  <si>
    <t>Honorarios profesionales</t>
  </si>
  <si>
    <t xml:space="preserve">Portador Externo de Datos </t>
  </si>
  <si>
    <t>Propiedad Personal de empleados (Evento/Agregado Anual)</t>
  </si>
  <si>
    <t xml:space="preserve">Incremento en el costo de operación Eq. Electrónico </t>
  </si>
  <si>
    <t>Reposición de archivos</t>
  </si>
  <si>
    <t>Bienes refrigerados</t>
  </si>
  <si>
    <t>Amparo automático de nuevos bienes</t>
  </si>
  <si>
    <t>Traslado temporal</t>
  </si>
  <si>
    <t>Renta</t>
  </si>
  <si>
    <t>Gastos para demostrar la ocurrencia y la cuantía de la pérdida</t>
  </si>
  <si>
    <t xml:space="preserve">Gastos por tiempo extra, trabajo nocturno, trabajo en días festivos, flete aéreo </t>
  </si>
  <si>
    <t xml:space="preserve">Rotura accidental de vidrios </t>
  </si>
  <si>
    <t>Gastos adicionales para reparaciones provisionales o construcciones transitorias para acelerar la reparación o reposición de los bienes afectados</t>
  </si>
  <si>
    <t>Gastos de viaje y estadía (Flete aéreo)</t>
  </si>
  <si>
    <t>Incendio y/o rayo en aparatos eléctricos</t>
  </si>
  <si>
    <t>AMPARO BASICO</t>
  </si>
  <si>
    <t xml:space="preserve">Cobertura para montajes y/o construcciones provisionales, bajo las mismas coberturas de la póliza. Se excluye lucro cesante y cobertura de pruebas para la maquinaria usada.                                        </t>
  </si>
  <si>
    <t>Lucro Cesante</t>
  </si>
  <si>
    <t xml:space="preserve">Vehículos de terceros en parqueaderos del asegurado (incluye motos). </t>
  </si>
  <si>
    <t>COBERTURA DE LA POLIZA DE RCE</t>
  </si>
  <si>
    <t>CLAUSULAS Y CONDICIONES PARTICULARES</t>
  </si>
  <si>
    <t>ACEPTA  SI   -  NO</t>
  </si>
  <si>
    <t>Revocación de la póliza</t>
  </si>
  <si>
    <t>SI</t>
  </si>
  <si>
    <t>Restablecimiento automático del valor asegurado</t>
  </si>
  <si>
    <t>Designación de ajustador</t>
  </si>
  <si>
    <t>Derecho sobre salvamento</t>
  </si>
  <si>
    <t>Conocimiento del riesgo</t>
  </si>
  <si>
    <t>NO</t>
  </si>
  <si>
    <t>Designación de bienes</t>
  </si>
  <si>
    <t>Definición de edificios, Muebles y Enseres, Maquinaria Y Equipos, Mercancías.</t>
  </si>
  <si>
    <t>Marcas de fábrica</t>
  </si>
  <si>
    <t>Anticipo de indemnización</t>
  </si>
  <si>
    <t>Arbitramento</t>
  </si>
  <si>
    <t>Ampliación aviso de siniestro</t>
  </si>
  <si>
    <t>Primera opción de compra del salvamento</t>
  </si>
  <si>
    <t>Actos de autoridad</t>
  </si>
  <si>
    <t>Labores y materiales</t>
  </si>
  <si>
    <t>Excepción de deducible en la cobertura de daños</t>
  </si>
  <si>
    <t>No se renuncia a la subrogación</t>
  </si>
  <si>
    <t xml:space="preserve">Gastos de adecuación de las construcciones al nuevo código de construcciones sismo resistente/NSR98 </t>
  </si>
  <si>
    <t>TABLA DE DEMERITOS  EQUIPO ELECTRONICO</t>
  </si>
  <si>
    <t>DEDUCIBLES DAÑO MATERIAL</t>
  </si>
  <si>
    <t>2% del valor asegurable de cada uno de los artículos de la póliza afectados por el siniestro, mínimo tres (3) SMMLV.</t>
  </si>
  <si>
    <t>10% del valor de la pérdida; mínimo 2‰ (por mil) del valor asegurable del predio afectado, pero nunca inferior a cinco (5) SMMLV.</t>
  </si>
  <si>
    <t>10% del valor de la pérdida, mínimo dos (2) SMMLV.</t>
  </si>
  <si>
    <t>Equipo médico  15% del valor de la pérdida, mínimo diez (10) SMMLV.</t>
  </si>
  <si>
    <t>15% del valor de la pérdida, mínimo diez (10) SMMLV.</t>
  </si>
  <si>
    <t>Equipos de cómputo y de oficina 10% del valor de la pérdida, mínimo uno (1) SMMLV.</t>
  </si>
  <si>
    <t>10% del valor de la pérdida, mínimo uno (1) SMMLV.</t>
  </si>
  <si>
    <t>Equipo médico  20% del valor de la pérdida, mínimo tres (3) SMMLV.</t>
  </si>
  <si>
    <t>20% del valor de la pérdida, mínimo tres (3) SMMLV.</t>
  </si>
  <si>
    <t>15% del valor de la pérdida, mínimo uno (1) SMMLV.</t>
  </si>
  <si>
    <t>15% del valor de la pérdida, mínimo dos (2) SMMLV</t>
  </si>
  <si>
    <r>
      <t>Demás amparos:</t>
    </r>
    <r>
      <rPr>
        <sz val="10"/>
        <color indexed="8"/>
        <rFont val="Calibri"/>
        <family val="2"/>
      </rPr>
      <t xml:space="preserve"> 10% del valor de la pérdida, mínimo tres (3) SMMLV</t>
    </r>
  </si>
  <si>
    <t>10% del valor de la pérdida, mínimo tres (3) SMMLV</t>
  </si>
  <si>
    <t>DEDUCIBLES LUCRO CESANTE</t>
  </si>
  <si>
    <t>Tres (3) días laborables por el asegurado.</t>
  </si>
  <si>
    <t>Diez (10) días laborables por el asegurado.</t>
  </si>
  <si>
    <r>
      <rPr>
        <b/>
        <sz val="10"/>
        <color indexed="8"/>
        <rFont val="Calibri"/>
        <family val="2"/>
      </rPr>
      <t>Terremoto, temblor de tierra y/o erupción volcánica:</t>
    </r>
    <r>
      <rPr>
        <sz val="10"/>
        <color indexed="8"/>
        <rFont val="Calibri"/>
        <family val="2"/>
      </rPr>
      <t xml:space="preserve"> Tres (3) días laborables por el asegurado.</t>
    </r>
  </si>
  <si>
    <r>
      <rPr>
        <b/>
        <sz val="10"/>
        <color indexed="8"/>
        <rFont val="Calibri"/>
        <family val="2"/>
      </rPr>
      <t xml:space="preserve">Maremoto, marejada y/o tsunami: </t>
    </r>
    <r>
      <rPr>
        <sz val="10"/>
        <color indexed="8"/>
        <rFont val="Calibri"/>
        <family val="2"/>
      </rPr>
      <t>Tres (3) días laborables por el asegurado.</t>
    </r>
  </si>
  <si>
    <r>
      <rPr>
        <b/>
        <sz val="10"/>
        <color indexed="8"/>
        <rFont val="Calibri"/>
        <family val="2"/>
      </rPr>
      <t xml:space="preserve">Asonada, motín, conmoción civil o popular, huelga y actos mal intencionados de terceros (HMACC y AMIT): </t>
    </r>
    <r>
      <rPr>
        <sz val="10"/>
        <color indexed="8"/>
        <rFont val="Calibri"/>
        <family val="2"/>
      </rPr>
      <t>Diez (10) días laborables por el asegurado.</t>
    </r>
  </si>
  <si>
    <r>
      <rPr>
        <b/>
        <sz val="10"/>
        <color indexed="8"/>
        <rFont val="Arial Narrow"/>
        <family val="2"/>
      </rPr>
      <t>Terremoto, temblor de tierra y/o erupción volcánica.</t>
    </r>
    <r>
      <rPr>
        <sz val="10"/>
        <color indexed="8"/>
        <rFont val="Arial Narrow"/>
        <family val="2"/>
      </rPr>
      <t xml:space="preserve"> 2% del valor asegurable de cada uno de los artículos de la póliza afectados por el siniestro, mínimo tres (3) SMMLV.</t>
    </r>
  </si>
  <si>
    <r>
      <rPr>
        <b/>
        <sz val="10"/>
        <color indexed="8"/>
        <rFont val="Arial Narrow"/>
        <family val="2"/>
      </rPr>
      <t>Maremoto, marejada y/o tsunami:</t>
    </r>
    <r>
      <rPr>
        <sz val="10"/>
        <color indexed="8"/>
        <rFont val="Arial Narrow"/>
        <family val="2"/>
      </rPr>
      <t xml:space="preserve"> 2% del valor asegurable de cada uno de los artículos de la póliza afectados por el siniestro, mínimo tres (3) SMMLV.</t>
    </r>
  </si>
  <si>
    <r>
      <rPr>
        <b/>
        <sz val="10"/>
        <color indexed="8"/>
        <rFont val="Arial Narrow"/>
        <family val="2"/>
      </rPr>
      <t xml:space="preserve">Asonada, motín, conmoción civil o popular, huelga y actos mal intencionado de terceros (HMACC y AMIT): </t>
    </r>
    <r>
      <rPr>
        <sz val="10"/>
        <color indexed="8"/>
        <rFont val="Arial Narrow"/>
        <family val="2"/>
      </rPr>
      <t>10% del valor de la pérdida; mínimo 2‰ (por mil) del valor asegurable del predio afectado, pero nunca inferior a cinco (5) SMMLV.</t>
    </r>
  </si>
  <si>
    <r>
      <rPr>
        <b/>
        <sz val="10"/>
        <color indexed="8"/>
        <rFont val="Arial Narrow"/>
        <family val="2"/>
      </rPr>
      <t>Daño interno por Rotura de Maquinaria:</t>
    </r>
    <r>
      <rPr>
        <sz val="10"/>
        <color indexed="8"/>
        <rFont val="Arial Narrow"/>
        <family val="2"/>
      </rPr>
      <t xml:space="preserve"> 10% del valor de la pérdida, mínimo dos (2) SMMLV.</t>
    </r>
  </si>
  <si>
    <r>
      <rPr>
        <b/>
        <sz val="10"/>
        <color indexed="8"/>
        <rFont val="Arial Narrow"/>
        <family val="2"/>
      </rPr>
      <t>Daño interno por Equipo Electrónico:</t>
    </r>
    <r>
      <rPr>
        <sz val="10"/>
        <color indexed="8"/>
        <rFont val="Arial Narrow"/>
        <family val="2"/>
      </rPr>
      <t xml:space="preserve"> </t>
    </r>
  </si>
  <si>
    <r>
      <rPr>
        <b/>
        <sz val="10"/>
        <color indexed="8"/>
        <rFont val="Arial Narrow"/>
        <family val="2"/>
      </rPr>
      <t>Sustracción con y sin violencia de Equipo Electrónico fijos:</t>
    </r>
    <r>
      <rPr>
        <sz val="10"/>
        <color indexed="8"/>
        <rFont val="Arial Narrow"/>
        <family val="2"/>
      </rPr>
      <t xml:space="preserve"> </t>
    </r>
  </si>
  <si>
    <r>
      <rPr>
        <b/>
        <sz val="10"/>
        <color indexed="8"/>
        <rFont val="Arial Narrow"/>
        <family val="2"/>
      </rPr>
      <t>Equipo Electrónico Móvil o Portátil:</t>
    </r>
    <r>
      <rPr>
        <sz val="10"/>
        <color indexed="8"/>
        <rFont val="Arial Narrow"/>
        <family val="2"/>
      </rPr>
      <t xml:space="preserve"> 15% del valor de la pérdida, mínimo uno (1) SMMLV.</t>
    </r>
  </si>
  <si>
    <r>
      <rPr>
        <b/>
        <sz val="10"/>
        <color indexed="8"/>
        <rFont val="Arial Narrow"/>
        <family val="2"/>
      </rPr>
      <t>Sustracción con violencia demás bienes:</t>
    </r>
    <r>
      <rPr>
        <sz val="10"/>
        <color indexed="8"/>
        <rFont val="Arial Narrow"/>
        <family val="2"/>
      </rPr>
      <t xml:space="preserve"> 10% del valor de la pérdida, mínimo dos (2) SMMLV.</t>
    </r>
  </si>
  <si>
    <r>
      <rPr>
        <b/>
        <sz val="10"/>
        <color indexed="8"/>
        <rFont val="Arial Narrow"/>
        <family val="2"/>
      </rPr>
      <t>Sustracción sin violencia equipo móvil y portátil:</t>
    </r>
    <r>
      <rPr>
        <sz val="10"/>
        <color indexed="8"/>
        <rFont val="Arial Narrow"/>
        <family val="2"/>
      </rPr>
      <t xml:space="preserve"> 15% del valor de la pérdida, mínimo dos (2) SMMLV.</t>
    </r>
  </si>
  <si>
    <t xml:space="preserve"> 2% del valor asegurable de cada uno de los artículos de la póliza afectados por el siniestro, mínimo tres (3) SMMLV</t>
  </si>
  <si>
    <t>SI con cobro de prima a prorrata y aviso de 30 dias</t>
  </si>
  <si>
    <t>SI 30 dias excepto para hmacc - Amit 10 dias</t>
  </si>
  <si>
    <t>SI MAXIMO 30 DIAS</t>
  </si>
  <si>
    <t>Se amparan las pérdidas patrimoniales que sufra el asegurado por la infidelidad y/o mal manejo de sus empleados.</t>
  </si>
  <si>
    <t>COBERTURAS</t>
  </si>
  <si>
    <t>Pérdidas causadas por empleados no identificados</t>
  </si>
  <si>
    <t>LIMITE ASEGURADO</t>
  </si>
  <si>
    <t>LIMITE BASICO</t>
  </si>
  <si>
    <t>AMPAROS ADICIONALES</t>
  </si>
  <si>
    <t>50% del límite principal</t>
  </si>
  <si>
    <t>Pérdidas causadas por empleados temporales, de firmas especializadas</t>
  </si>
  <si>
    <t>CLAUSULAS ADICIONALES</t>
  </si>
  <si>
    <t>Restablecimiento automático de la suma asegurada</t>
  </si>
  <si>
    <t>Ampliación de aviso de siniestro</t>
  </si>
  <si>
    <t>Definición de trabajador o empleado</t>
  </si>
  <si>
    <t>Amparo automático de nuevos cargos con ajuste al final de la vigencia</t>
  </si>
  <si>
    <t>SI, con aviso antes de 60 días.</t>
  </si>
  <si>
    <t>Ampliación de cobertura en caso de terminado el contrato hasta por 30 días después del retiro del empleado.</t>
  </si>
  <si>
    <t>Cláusula de arbitramento</t>
  </si>
  <si>
    <t>DEDUCIBLES</t>
  </si>
  <si>
    <t>INTERESES ASEGURADOS</t>
  </si>
  <si>
    <t>La aseguradora indemnizará al asegurado toda y cada suma que el asegurado esté obligado a pagar, en razón de la responsabilidad hacia terceros, por lesiones personales incluyendo la muerte y/o daños a la propiedad originadas de y/o en conexión con sus actividades y operaciones. Incluyendo  a los estudiantes  como terceros.</t>
  </si>
  <si>
    <t>TOMADOR / ASEGURADO</t>
  </si>
  <si>
    <t xml:space="preserve">Modalidad de Ocurrencia </t>
  </si>
  <si>
    <t>ACEPTADA  SI     NO</t>
  </si>
  <si>
    <t>Predios, Labores y Operaciones</t>
  </si>
  <si>
    <t>Incendio y /o Explosión.</t>
  </si>
  <si>
    <t>RC derivada del uso de casinos, restaurantes, cafeterías, localizadas en los predios del asegurado</t>
  </si>
  <si>
    <t>RC por avisos vallas y letreros, caída accidental de objetos y partes.</t>
  </si>
  <si>
    <t>RC por el uso de máquinas y equipos de trabajo de cargue y descargue y de transporte dentro de los predios asegurados.</t>
  </si>
  <si>
    <t>RC derivada del uso de escaleras, rampas, ascensores y escaleras automáticas.</t>
  </si>
  <si>
    <t>RC por el uso de instalaciones sociales y deportivas de la empresa.</t>
  </si>
  <si>
    <t>Gastos de defensa y procesales, según condiciones de la póliza</t>
  </si>
  <si>
    <t>Errores de puntería para celadores bajo contrato laboral de la empresa asegurada.</t>
  </si>
  <si>
    <t>RC por la posesión y el uso de depósitos, tanques y tuberías dentro de los predios asegurados.</t>
  </si>
  <si>
    <t xml:space="preserve">Se incluye la RCE del asegurado por participación en Ferias y Exposiciones dentro del Territorio de la República de Colombia. </t>
  </si>
  <si>
    <t>Cláusula de propietarios, arrendatarios y poseedores: se ampara únicamente la responsabilidad civil extracontractual del asegurado por los perjuicios que causen a terceros con dichos bienes de propiedad del asegurado o que los tenga en calidad de arrendatario o poseedor. Los daños o perdidas que sufran dichos bienes están excluidos de cobertura de la presente póliza y en general se excluye RC Contractual en general.</t>
  </si>
  <si>
    <t>Se incluye la RCE del asegurado por viajes de sus ejecutivos en ejercicio de sus funciones laborales, dentro la República de Colombia.</t>
  </si>
  <si>
    <t>Se cubren las actividades sociales y deportivas, incluyendo la originada del uso de centros deportivos localizados dentro y/o fuera de sus predios.</t>
  </si>
  <si>
    <t>COBERTURAS SUBLIMITADAS</t>
  </si>
  <si>
    <t xml:space="preserve">RC  patronal </t>
  </si>
  <si>
    <t xml:space="preserve">Bienes bajo cuidado tenencia y control del asegurado </t>
  </si>
  <si>
    <t>RC parqueaderos</t>
  </si>
  <si>
    <t xml:space="preserve">Vehículos propios y no propios </t>
  </si>
  <si>
    <t>Gastos médicos</t>
  </si>
  <si>
    <t>Contratistas y subcontratistas independientes</t>
  </si>
  <si>
    <t>RC cruzada</t>
  </si>
  <si>
    <t>$50.000.000 Evento / Vigencia</t>
  </si>
  <si>
    <t xml:space="preserve">Daños Extra patrimoniales </t>
  </si>
  <si>
    <t xml:space="preserve">RCE por Contaminación Accidental súbita e imprevista. </t>
  </si>
  <si>
    <t>$50.000.000 Evento /  $100.000.000 Vigencia</t>
  </si>
  <si>
    <t>RCE del asegurado por viajes de sus ejecutivos en ejercicio de sus funciones laborales, fuera del territorio de la República de Colombia</t>
  </si>
  <si>
    <t>Responsabilidad Civil personal de seguridad y uso de armas de fuego</t>
  </si>
  <si>
    <t>Almacenadoras de combustible, excluyendo el suministro de Diésel, gasolina, gas o cualquier tipo de combustible a través de dispensadores o bombas.</t>
  </si>
  <si>
    <t>Amparo automático de nuevos predios</t>
  </si>
  <si>
    <t>Restablecimiento automático de valor asegurado por pago de siniestro con cobro de prima</t>
  </si>
  <si>
    <t xml:space="preserve">Se aclara que dentro de la cobertura básica se ampara la RCE del asegurado por actos de empleados en el ejercicio de sus funciones o actividades relacionadas con el trabajo. </t>
  </si>
  <si>
    <t>Se aclara que dentro de la cobertura básico se ampara la RCE imputable al asegurado por errores de puntería de personal de escoltas que sean empleados con contrato laboral) del asegurado y únicamente durante sus funciones labores y dentro del marco de las normas legales vigentes.</t>
  </si>
  <si>
    <t>Se aclara que dentro de la cobertura básica se extiende a cubrir el uso de rampas, siempre y cuando, estén ubicadas dentro de los predios del asegurado.</t>
  </si>
  <si>
    <t>Queda convenido que los términos "Lesiones Corporales" se entenderán como "Lesiones Personales" y "Accidentes" como "Evento".</t>
  </si>
  <si>
    <t>Cobertura de Transporte de bienes incluyendo materiales azarosos y cargue descargue</t>
  </si>
  <si>
    <t>Se aclara que esta póliza ampara las sumas, que el asegurado deba pagar a las entidades de la seguridad social, cuando estas ejerzan las acciones de subrogación.</t>
  </si>
  <si>
    <t>Se incluye Asistencia Jurídica en Proceso Penal</t>
  </si>
  <si>
    <t>CON SUJECION A LAS CONDICIONES DE LA PRESENTE POLIZA, LA COMPAÑIA ASEGURA AUTOMATICAMENTE TODOS LOS DESPACHOS DE VALORES INDICADOS EN LA CARATULA Y EN LOS TRAYECTOS Y LIMITES ALLI MENCIONADOS, CONTRA LOS RIESGOS DE PERDIDA O DAÑO MATERIAL QUE SE PRODUZCA CON OCASIÓN DE SU TRANSPORTE, SALVO LAS EXCEPCIONES QUE SE INDICAN EN LAS CONDICIONES GENERALES.</t>
  </si>
  <si>
    <t>LIMITE POR DESPACHO</t>
  </si>
  <si>
    <t>PRESUPUESTO ANUAL DE MOVILIZACIONES</t>
  </si>
  <si>
    <r>
      <t>Huelga, Asonada, motín, conmoción civil o popular y actos terroristas</t>
    </r>
    <r>
      <rPr>
        <sz val="8"/>
        <color indexed="8"/>
        <rFont val="Calibri"/>
        <family val="2"/>
      </rPr>
      <t>, limitado al 100% por ciento del valor total del despacho</t>
    </r>
  </si>
  <si>
    <t>medios de transporte</t>
  </si>
  <si>
    <t>Terrestre</t>
  </si>
  <si>
    <t>Anticipo de indemnización 50%</t>
  </si>
  <si>
    <t>Limitado al 100% por ciento del valor asegurable del predio afectado,  con un límite máximo de indemnización de $77.000.000.000 por evento y vigencia anual</t>
  </si>
  <si>
    <t xml:space="preserve"> Empleados no identificados: 15% del valor de la pérdida, mínimo tres  (3) SMMLV.</t>
  </si>
  <si>
    <t>Demás amparos: 10% del valor de la pérdida, mínimo tres (3) SMMLV.</t>
  </si>
  <si>
    <t>Apropiación indebida de dinero u otros bienes propiedad de La Universidad Libre como consecuencia de hurto, hurto calificado, abuso de confianza, falsedad, estafa, de acuerdo con su definición legal, en que incurran lo empleados que ocupen los cargos indicados en la póliza, siempre y cuando el hecho sea imputable a uno o varios de dichos empleados y sea cometido durante la vigencia de la póliza.
Pérdidas causadas por empleados no identificados
Pérdidas causadas por empleados de firma especializada
Pérdidas causadas por empleados temporales</t>
  </si>
  <si>
    <t xml:space="preserve"> Gastos Médicos: No tiene Deducibles.</t>
  </si>
  <si>
    <t>Demás amparos: 15% del valor del siniestro, mínimo tres (3) SMMLV</t>
  </si>
  <si>
    <t>Demás eventos: 10% del valor del despacho, mínimo dos (2) SMMLV</t>
  </si>
  <si>
    <t>Rotura de maquinaria</t>
  </si>
  <si>
    <t>demas eventos</t>
  </si>
  <si>
    <r>
      <t xml:space="preserve">1. </t>
    </r>
    <r>
      <rPr>
        <b/>
        <sz val="12"/>
        <color indexed="8"/>
        <rFont val="Arial"/>
        <family val="2"/>
      </rPr>
      <t>DAÑOS MATERIALES</t>
    </r>
  </si>
  <si>
    <t>2. Manejo Global Comercial (FRAUDE) Universidad  Libre</t>
  </si>
  <si>
    <t>3. Responsabilidad Civil Extracontractual Universidad  Libre</t>
  </si>
  <si>
    <t>4. Transporte de valores</t>
  </si>
  <si>
    <t>para equipo fijo de oficina o equipo electrónico fijo  dentro de predios del asegurado con un sub límite de $300.000.000 evento y $600.000.000 en el agregado anual</t>
  </si>
  <si>
    <t>por empleado $20.000.000 y $80.000.000 vigencia</t>
  </si>
  <si>
    <t>$300,000,000 riesgo/evento y $600,000,000 vigencia</t>
  </si>
  <si>
    <t>$200.000.000 por persona $ 400.000.000 vigencia</t>
  </si>
  <si>
    <t>$200.000.000 Evento / Vigencia</t>
  </si>
  <si>
    <t>$200.000.000 Evento /  $200.000.000 Vigencia</t>
  </si>
  <si>
    <t>$5.000.000 por persona $ 60.000.000 vigencia</t>
  </si>
  <si>
    <t>Nota: No debe haber ninguna restricción o exclusión por el medio de transporte utilizado por el funcionario de la Universidad Libre.</t>
  </si>
  <si>
    <t>ARTICULO</t>
  </si>
  <si>
    <t>VALOR ASEGURADO</t>
  </si>
  <si>
    <t>RIESGO 1: BOGOTA Sede Bosque Popular (Cra 66 A No 53-40)</t>
  </si>
  <si>
    <t xml:space="preserve"> EDIFICIOS </t>
  </si>
  <si>
    <t xml:space="preserve"> MAQUINARIA Y EQUIPO </t>
  </si>
  <si>
    <t xml:space="preserve"> EQUIPO ELECTRONICO </t>
  </si>
  <si>
    <t xml:space="preserve"> EQUIPO ELECTRONICO MEDICO </t>
  </si>
  <si>
    <t xml:space="preserve"> MUEBLES Y ENSERES </t>
  </si>
  <si>
    <t xml:space="preserve"> INDICE  VARIABLE </t>
  </si>
  <si>
    <t>LUCRO CESANTE</t>
  </si>
  <si>
    <t xml:space="preserve"> TOTAL </t>
  </si>
  <si>
    <t>RIESGO 2: BOGOTA Sede Candelaria CALLE  8 No. 5-80</t>
  </si>
  <si>
    <t>RIESGO 3: CALI DIAG 37A  No. 3-29 Cali</t>
  </si>
  <si>
    <t>RIESGO 4: CALI Valle de Lili</t>
  </si>
  <si>
    <t xml:space="preserve">                            -   </t>
  </si>
  <si>
    <t>RIESGO 5: BARRANQUILLA KM 7 Vieja Carretare Pto Colombia</t>
  </si>
  <si>
    <t>SEDE NORTE</t>
  </si>
  <si>
    <t>RIESGO 6: BARRANQUILLA SEDE CENTRO - carrera 46 N 48 150</t>
  </si>
  <si>
    <t>SEDE CENTRO</t>
  </si>
  <si>
    <t>RIESGO 7:  PEREIRA Sede Belmonte</t>
  </si>
  <si>
    <t>RIESGO 8:  PEREIRA Sede Centro CL 40 N. 7 - 30</t>
  </si>
  <si>
    <t>RIESGO 9:  PEREIRA Sede Consultorio Jurídico</t>
  </si>
  <si>
    <t>RIESGO 10: CUCUTA Av. Canal Norte</t>
  </si>
  <si>
    <t>RIESGO 11: SOCORRO / Campus Majavita</t>
  </si>
  <si>
    <t>RIESGO 12: SOCORRO / Edificio Albornoz</t>
  </si>
  <si>
    <t>RIESGO 13: CARTAGENA</t>
  </si>
  <si>
    <t xml:space="preserve"> TOTAL INDICE VARIABLE</t>
  </si>
  <si>
    <t xml:space="preserve"> TOTAL GENERAL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</si>
</sst>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_(&quot;$&quot;\ * #,##0_);_(&quot;$&quot;\ * \(#,##0\);_(&quot;$&quot;\ * &quot;-&quot;??_);_(@_)"/>
    <numFmt numFmtId="174" formatCode="&quot;$&quot;\ #,##0"/>
    <numFmt numFmtId="175" formatCode="0.0%"/>
    <numFmt numFmtId="176" formatCode="0.000%"/>
    <numFmt numFmtId="177" formatCode="_(&quot;$&quot;\ * #,##0.0_);_(&quot;$&quot;\ * \(#,##0.0\);_(&quot;$&quot;\ * &quot;-&quot;??_);_(@_)"/>
  </numFmts>
  <fonts count="83">
    <font>
      <sz val="11"/>
      <color theme="1"/>
      <name val="Calibri"/>
      <family val="2"/>
    </font>
    <font>
      <sz val="11"/>
      <color indexed="8"/>
      <name val="Calibri"/>
      <family val="2"/>
    </font>
    <font>
      <b/>
      <sz val="12"/>
      <color indexed="8"/>
      <name val="Arial"/>
      <family val="2"/>
    </font>
    <font>
      <sz val="10"/>
      <color indexed="8"/>
      <name val="Arial"/>
      <family val="2"/>
    </font>
    <font>
      <b/>
      <sz val="10"/>
      <color indexed="8"/>
      <name val="Arial Narrow"/>
      <family val="2"/>
    </font>
    <font>
      <sz val="10"/>
      <color indexed="8"/>
      <name val="Arial Narrow"/>
      <family val="2"/>
    </font>
    <font>
      <sz val="10"/>
      <color indexed="10"/>
      <name val="Arial"/>
      <family val="2"/>
    </font>
    <font>
      <b/>
      <sz val="10"/>
      <color indexed="8"/>
      <name val="Calibri"/>
      <family val="2"/>
    </font>
    <font>
      <sz val="10"/>
      <color indexed="8"/>
      <name val="Calibri"/>
      <family val="2"/>
    </font>
    <font>
      <sz val="8"/>
      <color indexed="8"/>
      <name val="Calibri"/>
      <family val="2"/>
    </font>
    <font>
      <b/>
      <i/>
      <sz val="10"/>
      <name val="Arial"/>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0"/>
    </font>
    <font>
      <sz val="10"/>
      <color indexed="8"/>
      <name val="Symbol"/>
      <family val="1"/>
    </font>
    <font>
      <b/>
      <sz val="12"/>
      <color indexed="8"/>
      <name val="Arial Narrow"/>
      <family val="2"/>
    </font>
    <font>
      <sz val="12"/>
      <color indexed="8"/>
      <name val="Arial Narrow"/>
      <family val="2"/>
    </font>
    <font>
      <sz val="8"/>
      <color indexed="8"/>
      <name val="Arial Narrow"/>
      <family val="2"/>
    </font>
    <font>
      <sz val="11"/>
      <color indexed="8"/>
      <name val="Symbol"/>
      <family val="1"/>
    </font>
    <font>
      <sz val="11"/>
      <color indexed="8"/>
      <name val="Arial Narrow"/>
      <family val="2"/>
    </font>
    <font>
      <sz val="12"/>
      <color indexed="8"/>
      <name val="Arial"/>
      <family val="2"/>
    </font>
    <font>
      <b/>
      <i/>
      <sz val="12"/>
      <color indexed="8"/>
      <name val="Arial"/>
      <family val="2"/>
    </font>
    <font>
      <b/>
      <sz val="10"/>
      <color indexed="8"/>
      <name val="Arial"/>
      <family val="2"/>
    </font>
    <font>
      <b/>
      <sz val="9"/>
      <color indexed="9"/>
      <name val="Arial"/>
      <family val="2"/>
    </font>
    <font>
      <b/>
      <sz val="11"/>
      <color indexed="9"/>
      <name val="Arial"/>
      <family val="2"/>
    </font>
    <font>
      <b/>
      <sz val="8"/>
      <color indexed="9"/>
      <name val="Arial"/>
      <family val="2"/>
    </font>
    <font>
      <b/>
      <sz val="8"/>
      <color indexed="8"/>
      <name val="Arial"/>
      <family val="2"/>
    </font>
    <font>
      <sz val="8"/>
      <color indexed="8"/>
      <name val="Arial"/>
      <family val="2"/>
    </font>
    <font>
      <b/>
      <sz val="8"/>
      <color indexed="18"/>
      <name val="Arial"/>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0"/>
      <color theme="1"/>
      <name val="Arial Narrow"/>
      <family val="2"/>
    </font>
    <font>
      <sz val="10"/>
      <color theme="1"/>
      <name val="Calibri"/>
      <family val="2"/>
    </font>
    <font>
      <sz val="10"/>
      <color theme="1"/>
      <name val="Symbol"/>
      <family val="1"/>
    </font>
    <font>
      <b/>
      <sz val="10"/>
      <color theme="1"/>
      <name val="Arial Narrow"/>
      <family val="2"/>
    </font>
    <font>
      <b/>
      <sz val="12"/>
      <color theme="1"/>
      <name val="Arial Narrow"/>
      <family val="2"/>
    </font>
    <font>
      <sz val="12"/>
      <color theme="1"/>
      <name val="Arial Narrow"/>
      <family val="2"/>
    </font>
    <font>
      <sz val="8"/>
      <color theme="1"/>
      <name val="Arial Narrow"/>
      <family val="2"/>
    </font>
    <font>
      <sz val="11"/>
      <color theme="1"/>
      <name val="Symbol"/>
      <family val="1"/>
    </font>
    <font>
      <sz val="11"/>
      <color theme="1"/>
      <name val="Arial Narrow"/>
      <family val="2"/>
    </font>
    <font>
      <sz val="10"/>
      <color theme="1"/>
      <name val="Arial"/>
      <family val="2"/>
    </font>
    <font>
      <b/>
      <sz val="12"/>
      <color theme="1"/>
      <name val="Arial"/>
      <family val="2"/>
    </font>
    <font>
      <sz val="12"/>
      <color theme="1"/>
      <name val="Arial"/>
      <family val="2"/>
    </font>
    <font>
      <b/>
      <i/>
      <sz val="12"/>
      <color theme="1"/>
      <name val="Arial"/>
      <family val="2"/>
    </font>
    <font>
      <b/>
      <sz val="10"/>
      <color theme="1"/>
      <name val="Arial"/>
      <family val="2"/>
    </font>
    <font>
      <b/>
      <sz val="8"/>
      <color rgb="FF000080"/>
      <name val="Arial"/>
      <family val="2"/>
    </font>
    <font>
      <b/>
      <sz val="8"/>
      <color theme="0"/>
      <name val="Arial"/>
      <family val="2"/>
    </font>
    <font>
      <b/>
      <sz val="8"/>
      <color rgb="FF000000"/>
      <name val="Arial"/>
      <family val="2"/>
    </font>
    <font>
      <sz val="8"/>
      <color theme="1"/>
      <name val="Arial"/>
      <family val="2"/>
    </font>
    <font>
      <b/>
      <sz val="9"/>
      <color rgb="FFFFFFFF"/>
      <name val="Arial"/>
      <family val="2"/>
    </font>
    <font>
      <b/>
      <sz val="11"/>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FF"/>
        <bgColor indexed="64"/>
      </patternFill>
    </fill>
    <fill>
      <patternFill patternType="solid">
        <fgColor rgb="FF92D050"/>
        <bgColor indexed="64"/>
      </patternFill>
    </fill>
    <fill>
      <patternFill patternType="solid">
        <fgColor rgb="FFC00000"/>
        <bgColor indexed="64"/>
      </patternFill>
    </fill>
    <fill>
      <patternFill patternType="solid">
        <fgColor theme="5"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color rgb="FF000000"/>
      </right>
      <top>
        <color indexed="63"/>
      </top>
      <bottom style="medium"/>
    </border>
    <border>
      <left style="medium"/>
      <right style="medium">
        <color rgb="FF000000"/>
      </right>
      <top>
        <color indexed="63"/>
      </top>
      <bottom>
        <color indexed="63"/>
      </bottom>
    </border>
    <border>
      <left style="medium"/>
      <right style="medium">
        <color rgb="FF000000"/>
      </right>
      <top style="medium"/>
      <bottom>
        <color indexed="63"/>
      </bottom>
    </border>
    <border>
      <left style="thin"/>
      <right style="thin"/>
      <top style="thin"/>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color rgb="FF000000"/>
      </left>
      <right style="medium"/>
      <top style="medium"/>
      <bottom>
        <color indexed="63"/>
      </bottom>
    </border>
    <border>
      <left style="medium">
        <color rgb="FF000000"/>
      </left>
      <right style="medium"/>
      <top>
        <color indexed="63"/>
      </top>
      <bottom style="medium">
        <color rgb="FF000000"/>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color rgb="FF000000"/>
      </right>
      <top style="medium"/>
      <bottom style="medium"/>
    </border>
    <border>
      <left style="medium">
        <color rgb="FF000000"/>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22"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60" fillId="20"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180">
    <xf numFmtId="0" fontId="0" fillId="0" borderId="0" xfId="0" applyFont="1" applyAlignment="1">
      <alignment/>
    </xf>
    <xf numFmtId="0" fontId="63" fillId="0" borderId="10" xfId="0" applyFont="1" applyBorder="1" applyAlignment="1">
      <alignment vertical="center" wrapText="1"/>
    </xf>
    <xf numFmtId="0" fontId="64" fillId="0" borderId="10" xfId="0" applyFont="1" applyBorder="1" applyAlignment="1">
      <alignment vertical="center" wrapText="1"/>
    </xf>
    <xf numFmtId="0" fontId="63" fillId="0" borderId="11" xfId="0" applyFont="1" applyBorder="1" applyAlignment="1">
      <alignment horizontal="right" vertical="center" wrapText="1"/>
    </xf>
    <xf numFmtId="0" fontId="64" fillId="0" borderId="11" xfId="0" applyFont="1" applyBorder="1" applyAlignment="1">
      <alignment horizontal="right" vertical="center" wrapText="1"/>
    </xf>
    <xf numFmtId="0" fontId="64" fillId="0" borderId="11" xfId="0" applyFont="1" applyBorder="1" applyAlignment="1">
      <alignment horizontal="right" vertical="center" wrapText="1"/>
    </xf>
    <xf numFmtId="0" fontId="62" fillId="0" borderId="12" xfId="0" applyFont="1" applyBorder="1" applyAlignment="1">
      <alignment horizontal="center"/>
    </xf>
    <xf numFmtId="0" fontId="65" fillId="0" borderId="13" xfId="0" applyFont="1" applyBorder="1" applyAlignment="1">
      <alignment/>
    </xf>
    <xf numFmtId="0" fontId="66" fillId="33" borderId="14" xfId="0" applyFont="1" applyFill="1" applyBorder="1" applyAlignment="1">
      <alignment horizontal="left"/>
    </xf>
    <xf numFmtId="0" fontId="66" fillId="33" borderId="10" xfId="0" applyFont="1" applyFill="1" applyBorder="1" applyAlignment="1">
      <alignment horizontal="left"/>
    </xf>
    <xf numFmtId="0" fontId="63" fillId="34" borderId="15" xfId="0" applyFont="1" applyFill="1" applyBorder="1" applyAlignment="1">
      <alignment horizontal="left"/>
    </xf>
    <xf numFmtId="0" fontId="66" fillId="34" borderId="15" xfId="0" applyFont="1" applyFill="1" applyBorder="1" applyAlignment="1">
      <alignment horizontal="left" wrapText="1"/>
    </xf>
    <xf numFmtId="0" fontId="63" fillId="34" borderId="16" xfId="0" applyFont="1" applyFill="1" applyBorder="1" applyAlignment="1">
      <alignment horizontal="justify" wrapText="1"/>
    </xf>
    <xf numFmtId="0" fontId="63" fillId="34" borderId="17" xfId="0" applyFont="1" applyFill="1" applyBorder="1" applyAlignment="1">
      <alignment horizontal="justify" wrapText="1"/>
    </xf>
    <xf numFmtId="0" fontId="63" fillId="0" borderId="15" xfId="0" applyFont="1" applyBorder="1" applyAlignment="1">
      <alignment horizontal="justify" wrapText="1"/>
    </xf>
    <xf numFmtId="0" fontId="67" fillId="33" borderId="14" xfId="0" applyFont="1" applyFill="1" applyBorder="1" applyAlignment="1">
      <alignment horizontal="left"/>
    </xf>
    <xf numFmtId="0" fontId="67" fillId="33" borderId="10" xfId="0" applyFont="1" applyFill="1" applyBorder="1" applyAlignment="1">
      <alignment horizontal="left"/>
    </xf>
    <xf numFmtId="0" fontId="68" fillId="33" borderId="11" xfId="0" applyFont="1" applyFill="1" applyBorder="1" applyAlignment="1">
      <alignment horizontal="justify" wrapText="1"/>
    </xf>
    <xf numFmtId="0" fontId="68" fillId="0" borderId="10" xfId="0" applyFont="1" applyBorder="1" applyAlignment="1">
      <alignment horizontal="left"/>
    </xf>
    <xf numFmtId="0" fontId="68" fillId="0" borderId="11" xfId="0" applyFont="1" applyBorder="1" applyAlignment="1">
      <alignment horizontal="justify" wrapText="1"/>
    </xf>
    <xf numFmtId="0" fontId="68" fillId="0" borderId="11" xfId="0" applyFont="1" applyBorder="1" applyAlignment="1">
      <alignment horizontal="left" wrapText="1"/>
    </xf>
    <xf numFmtId="0" fontId="68" fillId="34" borderId="10" xfId="0" applyFont="1" applyFill="1" applyBorder="1" applyAlignment="1">
      <alignment horizontal="left"/>
    </xf>
    <xf numFmtId="0" fontId="68" fillId="33" borderId="11" xfId="0" applyFont="1" applyFill="1" applyBorder="1" applyAlignment="1">
      <alignment horizontal="center" wrapText="1"/>
    </xf>
    <xf numFmtId="0" fontId="69" fillId="34" borderId="10" xfId="0" applyFont="1" applyFill="1" applyBorder="1" applyAlignment="1">
      <alignment horizontal="justify" wrapText="1"/>
    </xf>
    <xf numFmtId="0" fontId="68" fillId="0" borderId="11" xfId="0" applyFont="1" applyBorder="1" applyAlignment="1">
      <alignment horizontal="center" wrapText="1"/>
    </xf>
    <xf numFmtId="0" fontId="68" fillId="34" borderId="10" xfId="0" applyFont="1" applyFill="1" applyBorder="1" applyAlignment="1">
      <alignment horizontal="justify" wrapText="1"/>
    </xf>
    <xf numFmtId="0" fontId="68" fillId="34" borderId="11" xfId="0" applyFont="1" applyFill="1" applyBorder="1" applyAlignment="1">
      <alignment horizontal="center" wrapText="1"/>
    </xf>
    <xf numFmtId="0" fontId="68" fillId="0" borderId="16" xfId="0" applyFont="1" applyBorder="1" applyAlignment="1">
      <alignment horizontal="justify" wrapText="1"/>
    </xf>
    <xf numFmtId="0" fontId="68" fillId="0" borderId="17" xfId="0" applyFont="1" applyBorder="1" applyAlignment="1">
      <alignment horizontal="justify" wrapText="1"/>
    </xf>
    <xf numFmtId="0" fontId="70" fillId="0" borderId="10" xfId="0" applyFont="1" applyBorder="1" applyAlignment="1">
      <alignment horizontal="justify" vertical="center"/>
    </xf>
    <xf numFmtId="0" fontId="71" fillId="0" borderId="11" xfId="0" applyFont="1" applyBorder="1" applyAlignment="1">
      <alignment horizontal="justify" vertical="center" wrapText="1"/>
    </xf>
    <xf numFmtId="0" fontId="0" fillId="0" borderId="0" xfId="0" applyAlignment="1">
      <alignment horizontal="justify" vertical="center"/>
    </xf>
    <xf numFmtId="176" fontId="0" fillId="0" borderId="0" xfId="59" applyNumberFormat="1" applyFont="1" applyAlignment="1">
      <alignment/>
    </xf>
    <xf numFmtId="0" fontId="11" fillId="35" borderId="10" xfId="0" applyFont="1" applyFill="1" applyBorder="1" applyAlignment="1">
      <alignment horizontal="left"/>
    </xf>
    <xf numFmtId="0" fontId="62" fillId="35" borderId="18" xfId="0" applyFont="1" applyFill="1" applyBorder="1" applyAlignment="1">
      <alignment horizontal="center"/>
    </xf>
    <xf numFmtId="0" fontId="62" fillId="0" borderId="0" xfId="0" applyFont="1" applyBorder="1" applyAlignment="1">
      <alignment horizontal="left"/>
    </xf>
    <xf numFmtId="0" fontId="66" fillId="33" borderId="14" xfId="0" applyFont="1" applyFill="1" applyBorder="1" applyAlignment="1">
      <alignment horizontal="left" vertical="center" wrapText="1"/>
    </xf>
    <xf numFmtId="0" fontId="72" fillId="33" borderId="11" xfId="0" applyFont="1" applyFill="1" applyBorder="1" applyAlignment="1">
      <alignment horizontal="justify" vertical="center" wrapText="1"/>
    </xf>
    <xf numFmtId="0" fontId="0" fillId="0" borderId="0" xfId="0" applyAlignment="1">
      <alignment vertical="center"/>
    </xf>
    <xf numFmtId="0" fontId="73" fillId="0" borderId="0" xfId="0" applyFont="1" applyBorder="1" applyAlignment="1">
      <alignment horizontal="left" vertical="center"/>
    </xf>
    <xf numFmtId="0" fontId="73" fillId="0" borderId="19" xfId="0" applyFont="1" applyBorder="1" applyAlignment="1">
      <alignment horizontal="left" vertical="center"/>
    </xf>
    <xf numFmtId="0" fontId="74" fillId="0" borderId="0" xfId="0" applyFont="1" applyBorder="1" applyAlignment="1">
      <alignment horizontal="center" vertical="center"/>
    </xf>
    <xf numFmtId="0" fontId="75" fillId="35" borderId="18" xfId="0" applyFont="1" applyFill="1" applyBorder="1" applyAlignment="1">
      <alignment horizontal="center" vertical="center"/>
    </xf>
    <xf numFmtId="0" fontId="76" fillId="33" borderId="10" xfId="0" applyFont="1" applyFill="1" applyBorder="1" applyAlignment="1">
      <alignment horizontal="left" vertical="center" wrapText="1"/>
    </xf>
    <xf numFmtId="0" fontId="66" fillId="0" borderId="10" xfId="0" applyFont="1" applyBorder="1" applyAlignment="1">
      <alignment horizontal="justify" vertical="center" wrapText="1"/>
    </xf>
    <xf numFmtId="0" fontId="66" fillId="33" borderId="10" xfId="0" applyFont="1" applyFill="1" applyBorder="1" applyAlignment="1">
      <alignment horizontal="left" vertical="center" wrapText="1"/>
    </xf>
    <xf numFmtId="0" fontId="63" fillId="0" borderId="10" xfId="0" applyFont="1" applyBorder="1" applyAlignment="1">
      <alignment horizontal="justify" vertical="center" wrapText="1"/>
    </xf>
    <xf numFmtId="0" fontId="72" fillId="0" borderId="11" xfId="0" applyFont="1" applyBorder="1" applyAlignment="1">
      <alignment horizontal="justify" vertical="center" wrapText="1"/>
    </xf>
    <xf numFmtId="0" fontId="63" fillId="0" borderId="16" xfId="0" applyFont="1" applyBorder="1" applyAlignment="1">
      <alignment horizontal="center" vertical="center"/>
    </xf>
    <xf numFmtId="0" fontId="72" fillId="0" borderId="20" xfId="0" applyFont="1" applyBorder="1" applyAlignment="1">
      <alignment horizontal="left" vertical="center" wrapText="1"/>
    </xf>
    <xf numFmtId="0" fontId="72" fillId="0" borderId="11" xfId="0" applyFont="1" applyBorder="1" applyAlignment="1">
      <alignment horizontal="left" vertical="center" wrapText="1"/>
    </xf>
    <xf numFmtId="0" fontId="72" fillId="33" borderId="11" xfId="0" applyFont="1" applyFill="1" applyBorder="1" applyAlignment="1">
      <alignment horizontal="left" vertical="center" wrapText="1"/>
    </xf>
    <xf numFmtId="0" fontId="76" fillId="33" borderId="11" xfId="0" applyFont="1" applyFill="1" applyBorder="1" applyAlignment="1">
      <alignment horizontal="justify" vertical="center" wrapText="1"/>
    </xf>
    <xf numFmtId="0" fontId="66" fillId="0" borderId="10" xfId="0" applyFont="1" applyFill="1" applyBorder="1" applyAlignment="1">
      <alignment horizontal="left" vertical="center" wrapText="1"/>
    </xf>
    <xf numFmtId="172" fontId="76" fillId="35" borderId="11" xfId="53" applyNumberFormat="1" applyFont="1" applyFill="1" applyBorder="1" applyAlignment="1">
      <alignment horizontal="justify" vertical="center" wrapText="1"/>
    </xf>
    <xf numFmtId="0" fontId="76" fillId="33" borderId="11" xfId="0" applyFont="1" applyFill="1" applyBorder="1" applyAlignment="1">
      <alignment horizontal="center" vertical="center" wrapText="1"/>
    </xf>
    <xf numFmtId="0" fontId="72" fillId="0" borderId="16" xfId="0" applyFont="1" applyBorder="1" applyAlignment="1">
      <alignment horizontal="left" vertical="center" wrapText="1"/>
    </xf>
    <xf numFmtId="0" fontId="72" fillId="0" borderId="11" xfId="0" applyFont="1" applyBorder="1" applyAlignment="1">
      <alignment horizontal="right" vertical="center" wrapText="1"/>
    </xf>
    <xf numFmtId="0" fontId="72" fillId="0" borderId="17" xfId="0" applyFont="1" applyBorder="1" applyAlignment="1">
      <alignment horizontal="left" vertical="center" wrapText="1"/>
    </xf>
    <xf numFmtId="165" fontId="72" fillId="0" borderId="11" xfId="0" applyNumberFormat="1" applyFont="1" applyBorder="1" applyAlignment="1">
      <alignment horizontal="right" vertical="center" wrapText="1"/>
    </xf>
    <xf numFmtId="165" fontId="72" fillId="34" borderId="11" xfId="0" applyNumberFormat="1" applyFont="1" applyFill="1" applyBorder="1" applyAlignment="1">
      <alignment horizontal="right" vertical="center" wrapText="1"/>
    </xf>
    <xf numFmtId="0" fontId="72" fillId="34" borderId="11" xfId="0" applyFont="1" applyFill="1" applyBorder="1" applyAlignment="1">
      <alignment horizontal="right" vertical="center" wrapText="1"/>
    </xf>
    <xf numFmtId="0" fontId="64" fillId="0" borderId="10" xfId="0" applyFont="1" applyBorder="1" applyAlignment="1">
      <alignment horizontal="right" vertical="center" wrapText="1"/>
    </xf>
    <xf numFmtId="0" fontId="7" fillId="0" borderId="10" xfId="0" applyFont="1" applyBorder="1" applyAlignment="1">
      <alignment vertical="center" wrapText="1"/>
    </xf>
    <xf numFmtId="0" fontId="74" fillId="0" borderId="0" xfId="0" applyFont="1" applyAlignment="1">
      <alignment horizontal="justify" vertical="center"/>
    </xf>
    <xf numFmtId="0" fontId="8" fillId="0" borderId="10" xfId="0" applyFont="1" applyBorder="1" applyAlignment="1">
      <alignment vertical="center" wrapText="1"/>
    </xf>
    <xf numFmtId="0" fontId="62" fillId="0" borderId="0" xfId="0" applyFont="1" applyBorder="1" applyAlignment="1">
      <alignment horizontal="left" vertical="center"/>
    </xf>
    <xf numFmtId="0" fontId="0" fillId="0" borderId="0" xfId="0" applyBorder="1" applyAlignment="1">
      <alignment vertical="center"/>
    </xf>
    <xf numFmtId="0" fontId="62" fillId="0" borderId="12" xfId="0" applyFont="1" applyBorder="1" applyAlignment="1">
      <alignment horizontal="center" vertical="center"/>
    </xf>
    <xf numFmtId="0" fontId="66" fillId="33" borderId="11" xfId="0" applyFont="1" applyFill="1" applyBorder="1" applyAlignment="1">
      <alignment horizontal="justify" vertical="center" wrapText="1"/>
    </xf>
    <xf numFmtId="0" fontId="63" fillId="0" borderId="11" xfId="0" applyFont="1" applyBorder="1" applyAlignment="1">
      <alignment horizontal="justify" vertical="center" wrapText="1"/>
    </xf>
    <xf numFmtId="173" fontId="11" fillId="35" borderId="11" xfId="55" applyNumberFormat="1" applyFont="1" applyFill="1" applyBorder="1" applyAlignment="1">
      <alignment horizontal="right" vertical="center" wrapText="1"/>
    </xf>
    <xf numFmtId="165" fontId="63" fillId="0" borderId="11" xfId="0" applyNumberFormat="1" applyFont="1" applyBorder="1" applyAlignment="1">
      <alignment horizontal="right" vertical="center" wrapText="1"/>
    </xf>
    <xf numFmtId="0" fontId="63" fillId="0" borderId="11" xfId="0" applyFont="1" applyBorder="1" applyAlignment="1">
      <alignment horizontal="center" vertical="center" wrapText="1"/>
    </xf>
    <xf numFmtId="0" fontId="63" fillId="35" borderId="11" xfId="0" applyFont="1" applyFill="1" applyBorder="1" applyAlignment="1">
      <alignment horizontal="center" vertical="center" wrapText="1"/>
    </xf>
    <xf numFmtId="0" fontId="63" fillId="0" borderId="13" xfId="0" applyFont="1" applyBorder="1" applyAlignment="1">
      <alignment horizontal="justify" vertical="center" wrapText="1"/>
    </xf>
    <xf numFmtId="0" fontId="63" fillId="0" borderId="14" xfId="0" applyFont="1" applyBorder="1" applyAlignment="1">
      <alignment horizontal="center"/>
    </xf>
    <xf numFmtId="165" fontId="68" fillId="0" borderId="11" xfId="0" applyNumberFormat="1" applyFont="1" applyBorder="1" applyAlignment="1">
      <alignment horizontal="center" vertical="center" wrapText="1"/>
    </xf>
    <xf numFmtId="0" fontId="68" fillId="0" borderId="11" xfId="0" applyFont="1" applyBorder="1" applyAlignment="1">
      <alignment horizontal="center" vertical="center" wrapText="1"/>
    </xf>
    <xf numFmtId="0" fontId="67" fillId="35" borderId="10" xfId="0" applyFont="1" applyFill="1" applyBorder="1" applyAlignment="1">
      <alignment horizontal="left"/>
    </xf>
    <xf numFmtId="170" fontId="67" fillId="35" borderId="11" xfId="55" applyFont="1" applyFill="1" applyBorder="1" applyAlignment="1">
      <alignment horizontal="justify" wrapText="1"/>
    </xf>
    <xf numFmtId="0" fontId="77" fillId="0" borderId="21" xfId="0" applyFont="1" applyFill="1" applyBorder="1" applyAlignment="1">
      <alignment horizontal="center"/>
    </xf>
    <xf numFmtId="0" fontId="77" fillId="0" borderId="0" xfId="0" applyFont="1" applyFill="1" applyBorder="1" applyAlignment="1">
      <alignment horizontal="center"/>
    </xf>
    <xf numFmtId="172" fontId="46" fillId="0" borderId="0" xfId="0" applyNumberFormat="1" applyFont="1" applyAlignment="1">
      <alignment/>
    </xf>
    <xf numFmtId="3" fontId="0" fillId="0" borderId="0" xfId="0" applyNumberFormat="1" applyAlignment="1">
      <alignment/>
    </xf>
    <xf numFmtId="171" fontId="0" fillId="0" borderId="0" xfId="53" applyFont="1" applyAlignment="1">
      <alignment/>
    </xf>
    <xf numFmtId="171" fontId="0" fillId="0" borderId="0" xfId="0" applyNumberFormat="1" applyAlignment="1">
      <alignment/>
    </xf>
    <xf numFmtId="0" fontId="0" fillId="0" borderId="22" xfId="0" applyBorder="1" applyAlignment="1">
      <alignment horizontal="justify" vertical="center" wrapText="1"/>
    </xf>
    <xf numFmtId="0" fontId="66" fillId="33" borderId="13"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73" fillId="0" borderId="0" xfId="0" applyFont="1" applyBorder="1" applyAlignment="1">
      <alignment horizontal="left" vertical="center"/>
    </xf>
    <xf numFmtId="2" fontId="64" fillId="0" borderId="23" xfId="0" applyNumberFormat="1" applyFont="1" applyBorder="1" applyAlignment="1">
      <alignment horizontal="center" vertical="center" wrapText="1"/>
    </xf>
    <xf numFmtId="2" fontId="64" fillId="0" borderId="0" xfId="0" applyNumberFormat="1" applyFont="1" applyBorder="1" applyAlignment="1">
      <alignment horizontal="center" vertical="center" wrapText="1"/>
    </xf>
    <xf numFmtId="0" fontId="63" fillId="0" borderId="24" xfId="0" applyFont="1" applyBorder="1" applyAlignment="1">
      <alignment horizontal="justify" vertical="center" wrapText="1"/>
    </xf>
    <xf numFmtId="0" fontId="63" fillId="0" borderId="25" xfId="0" applyFont="1" applyBorder="1" applyAlignment="1">
      <alignment horizontal="justify" vertical="center" wrapText="1"/>
    </xf>
    <xf numFmtId="0" fontId="63" fillId="0" borderId="10" xfId="0" applyFont="1" applyBorder="1" applyAlignment="1">
      <alignment horizontal="justify" vertical="center" wrapText="1"/>
    </xf>
    <xf numFmtId="0" fontId="10" fillId="35" borderId="26" xfId="0" applyFont="1" applyFill="1" applyBorder="1" applyAlignment="1">
      <alignment horizontal="left" vertical="center" wrapText="1"/>
    </xf>
    <xf numFmtId="0" fontId="10" fillId="35" borderId="27" xfId="0" applyFont="1" applyFill="1" applyBorder="1" applyAlignment="1">
      <alignment horizontal="left" vertical="center" wrapText="1"/>
    </xf>
    <xf numFmtId="0" fontId="66" fillId="33" borderId="13" xfId="0" applyFont="1" applyFill="1" applyBorder="1" applyAlignment="1">
      <alignment horizontal="left" vertical="center" wrapText="1"/>
    </xf>
    <xf numFmtId="0" fontId="66" fillId="33" borderId="28" xfId="0" applyFont="1" applyFill="1" applyBorder="1" applyAlignment="1">
      <alignment horizontal="left" vertical="center" wrapText="1"/>
    </xf>
    <xf numFmtId="0" fontId="63" fillId="0" borderId="13" xfId="0" applyFont="1" applyBorder="1" applyAlignment="1">
      <alignment horizontal="justify" vertical="center" wrapText="1"/>
    </xf>
    <xf numFmtId="0" fontId="63" fillId="0" borderId="28" xfId="0" applyFont="1" applyBorder="1" applyAlignment="1">
      <alignment horizontal="justify" vertical="center" wrapText="1"/>
    </xf>
    <xf numFmtId="0" fontId="63" fillId="0" borderId="22" xfId="0" applyFont="1" applyBorder="1" applyAlignment="1">
      <alignment horizontal="justify" vertical="center" wrapText="1"/>
    </xf>
    <xf numFmtId="0" fontId="0" fillId="0" borderId="22" xfId="0" applyBorder="1" applyAlignment="1">
      <alignment vertical="center" wrapText="1"/>
    </xf>
    <xf numFmtId="0" fontId="62" fillId="0" borderId="0" xfId="0" applyFont="1" applyBorder="1" applyAlignment="1">
      <alignment horizontal="left" vertical="center"/>
    </xf>
    <xf numFmtId="0" fontId="65" fillId="0" borderId="29" xfId="0" applyFont="1" applyBorder="1" applyAlignment="1">
      <alignment horizontal="center" vertical="center"/>
    </xf>
    <xf numFmtId="0" fontId="65" fillId="0" borderId="30" xfId="0" applyFont="1" applyBorder="1" applyAlignment="1">
      <alignment horizontal="center" vertical="center"/>
    </xf>
    <xf numFmtId="0" fontId="65" fillId="0" borderId="21" xfId="0" applyFont="1" applyBorder="1" applyAlignment="1">
      <alignment horizontal="center" vertical="center"/>
    </xf>
    <xf numFmtId="0" fontId="65" fillId="0" borderId="20" xfId="0" applyFont="1" applyBorder="1" applyAlignment="1">
      <alignment horizontal="center" vertical="center"/>
    </xf>
    <xf numFmtId="0" fontId="66" fillId="33" borderId="31" xfId="0" applyFont="1" applyFill="1" applyBorder="1" applyAlignment="1">
      <alignment horizontal="left" vertical="center" wrapText="1"/>
    </xf>
    <xf numFmtId="0" fontId="66" fillId="33" borderId="11" xfId="0" applyFont="1" applyFill="1" applyBorder="1" applyAlignment="1">
      <alignment horizontal="left" vertical="center" wrapText="1"/>
    </xf>
    <xf numFmtId="0" fontId="63" fillId="0" borderId="13" xfId="0" applyFont="1" applyBorder="1" applyAlignment="1">
      <alignment horizontal="left" vertical="center" wrapText="1"/>
    </xf>
    <xf numFmtId="0" fontId="63" fillId="0" borderId="28" xfId="0" applyFont="1" applyBorder="1" applyAlignment="1">
      <alignment horizontal="left" vertical="center" wrapText="1"/>
    </xf>
    <xf numFmtId="0" fontId="63" fillId="0" borderId="32" xfId="0" applyFont="1" applyBorder="1" applyAlignment="1">
      <alignment horizontal="justify" vertical="center" wrapText="1"/>
    </xf>
    <xf numFmtId="0" fontId="63" fillId="0" borderId="13" xfId="0" applyFont="1" applyBorder="1" applyAlignment="1">
      <alignment horizontal="center" vertical="center" wrapText="1"/>
    </xf>
    <xf numFmtId="0" fontId="63" fillId="0" borderId="28" xfId="0" applyFont="1" applyBorder="1" applyAlignment="1">
      <alignment horizontal="center" vertical="center" wrapText="1"/>
    </xf>
    <xf numFmtId="3" fontId="11" fillId="35" borderId="13" xfId="0" applyNumberFormat="1" applyFont="1" applyFill="1" applyBorder="1" applyAlignment="1">
      <alignment horizontal="right" wrapText="1"/>
    </xf>
    <xf numFmtId="3" fontId="11" fillId="35" borderId="22" xfId="0" applyNumberFormat="1" applyFont="1" applyFill="1" applyBorder="1" applyAlignment="1">
      <alignment horizontal="right" wrapText="1"/>
    </xf>
    <xf numFmtId="0" fontId="63" fillId="0" borderId="33" xfId="0" applyFont="1" applyBorder="1" applyAlignment="1">
      <alignment horizontal="left" vertical="center" wrapText="1"/>
    </xf>
    <xf numFmtId="0" fontId="63" fillId="33" borderId="13" xfId="0" applyFont="1" applyFill="1" applyBorder="1" applyAlignment="1">
      <alignment horizontal="justify" wrapText="1"/>
    </xf>
    <xf numFmtId="0" fontId="63" fillId="33" borderId="28" xfId="0" applyFont="1" applyFill="1" applyBorder="1" applyAlignment="1">
      <alignment horizontal="justify" wrapText="1"/>
    </xf>
    <xf numFmtId="0" fontId="63" fillId="0" borderId="33" xfId="0" applyFont="1" applyBorder="1" applyAlignment="1">
      <alignment horizontal="center" wrapText="1"/>
    </xf>
    <xf numFmtId="0" fontId="63" fillId="0" borderId="28" xfId="0" applyFont="1" applyBorder="1" applyAlignment="1">
      <alignment horizontal="center" wrapText="1"/>
    </xf>
    <xf numFmtId="0" fontId="63" fillId="34" borderId="33"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3" borderId="13" xfId="0" applyFont="1" applyFill="1" applyBorder="1" applyAlignment="1">
      <alignment horizontal="center" wrapText="1"/>
    </xf>
    <xf numFmtId="0" fontId="63" fillId="33" borderId="28" xfId="0" applyFont="1" applyFill="1" applyBorder="1" applyAlignment="1">
      <alignment horizontal="center" wrapText="1"/>
    </xf>
    <xf numFmtId="165" fontId="63" fillId="34" borderId="33" xfId="0" applyNumberFormat="1" applyFont="1" applyFill="1" applyBorder="1" applyAlignment="1">
      <alignment horizontal="left" wrapText="1"/>
    </xf>
    <xf numFmtId="165" fontId="63" fillId="34" borderId="28" xfId="0" applyNumberFormat="1" applyFont="1" applyFill="1" applyBorder="1" applyAlignment="1">
      <alignment horizontal="left" wrapText="1"/>
    </xf>
    <xf numFmtId="0" fontId="63" fillId="34" borderId="33" xfId="0" applyFont="1" applyFill="1" applyBorder="1" applyAlignment="1">
      <alignment horizontal="left" wrapText="1"/>
    </xf>
    <xf numFmtId="0" fontId="63" fillId="34" borderId="28" xfId="0" applyFont="1" applyFill="1" applyBorder="1" applyAlignment="1">
      <alignment horizontal="left" wrapText="1"/>
    </xf>
    <xf numFmtId="165" fontId="63" fillId="35" borderId="33" xfId="0" applyNumberFormat="1" applyFont="1" applyFill="1" applyBorder="1" applyAlignment="1">
      <alignment horizontal="right" wrapText="1"/>
    </xf>
    <xf numFmtId="165" fontId="63" fillId="35" borderId="28" xfId="0" applyNumberFormat="1" applyFont="1" applyFill="1" applyBorder="1" applyAlignment="1">
      <alignment horizontal="right" wrapText="1"/>
    </xf>
    <xf numFmtId="0" fontId="0" fillId="35" borderId="22" xfId="0" applyFill="1" applyBorder="1" applyAlignment="1">
      <alignment horizontal="center"/>
    </xf>
    <xf numFmtId="0" fontId="63" fillId="0" borderId="13" xfId="0" applyFont="1" applyBorder="1" applyAlignment="1">
      <alignment horizontal="justify" wrapText="1"/>
    </xf>
    <xf numFmtId="0" fontId="0" fillId="0" borderId="22" xfId="0" applyBorder="1" applyAlignment="1">
      <alignment horizontal="justify" wrapText="1"/>
    </xf>
    <xf numFmtId="0" fontId="63" fillId="0" borderId="13" xfId="0" applyFont="1" applyBorder="1" applyAlignment="1">
      <alignment horizontal="center" wrapText="1"/>
    </xf>
    <xf numFmtId="0" fontId="69" fillId="34" borderId="13" xfId="0" applyFont="1" applyFill="1" applyBorder="1" applyAlignment="1">
      <alignment horizontal="justify" vertical="center" wrapText="1"/>
    </xf>
    <xf numFmtId="0" fontId="69" fillId="34" borderId="22" xfId="0" applyFont="1" applyFill="1" applyBorder="1" applyAlignment="1">
      <alignment horizontal="justify" vertical="center" wrapText="1"/>
    </xf>
    <xf numFmtId="0" fontId="68" fillId="0" borderId="13" xfId="0" applyFont="1" applyFill="1" applyBorder="1" applyAlignment="1">
      <alignment horizontal="left" wrapText="1"/>
    </xf>
    <xf numFmtId="0" fontId="68" fillId="0" borderId="28" xfId="0" applyFont="1" applyFill="1" applyBorder="1" applyAlignment="1">
      <alignment horizontal="left" wrapText="1"/>
    </xf>
    <xf numFmtId="0" fontId="77" fillId="0" borderId="29" xfId="0" applyFont="1" applyFill="1" applyBorder="1" applyAlignment="1">
      <alignment horizontal="center"/>
    </xf>
    <xf numFmtId="0" fontId="77" fillId="0" borderId="23" xfId="0" applyFont="1" applyFill="1" applyBorder="1" applyAlignment="1">
      <alignment horizontal="center"/>
    </xf>
    <xf numFmtId="0" fontId="77" fillId="0" borderId="31" xfId="0" applyFont="1" applyFill="1" applyBorder="1" applyAlignment="1">
      <alignment horizontal="center"/>
    </xf>
    <xf numFmtId="0" fontId="77" fillId="0" borderId="12" xfId="0" applyFont="1" applyFill="1" applyBorder="1" applyAlignment="1">
      <alignment horizontal="center"/>
    </xf>
    <xf numFmtId="0" fontId="78" fillId="36" borderId="13" xfId="0" applyFont="1" applyFill="1" applyBorder="1" applyAlignment="1">
      <alignment horizontal="left"/>
    </xf>
    <xf numFmtId="0" fontId="78" fillId="36" borderId="28" xfId="0" applyFont="1" applyFill="1" applyBorder="1" applyAlignment="1">
      <alignment horizontal="left"/>
    </xf>
    <xf numFmtId="3" fontId="78" fillId="36" borderId="13" xfId="0" applyNumberFormat="1" applyFont="1" applyFill="1" applyBorder="1" applyAlignment="1">
      <alignment horizontal="right"/>
    </xf>
    <xf numFmtId="3" fontId="78" fillId="36" borderId="28" xfId="0" applyNumberFormat="1" applyFont="1" applyFill="1" applyBorder="1" applyAlignment="1">
      <alignment horizontal="right"/>
    </xf>
    <xf numFmtId="0" fontId="79" fillId="0" borderId="13" xfId="0" applyFont="1" applyFill="1" applyBorder="1" applyAlignment="1">
      <alignment horizontal="left"/>
    </xf>
    <xf numFmtId="0" fontId="79" fillId="0" borderId="28" xfId="0" applyFont="1" applyFill="1" applyBorder="1" applyAlignment="1">
      <alignment horizontal="left"/>
    </xf>
    <xf numFmtId="3" fontId="80" fillId="0" borderId="13" xfId="0" applyNumberFormat="1" applyFont="1" applyFill="1" applyBorder="1" applyAlignment="1">
      <alignment horizontal="right"/>
    </xf>
    <xf numFmtId="3" fontId="80" fillId="0" borderId="28" xfId="0" applyNumberFormat="1" applyFont="1" applyFill="1" applyBorder="1" applyAlignment="1">
      <alignment horizontal="right"/>
    </xf>
    <xf numFmtId="0" fontId="78" fillId="36" borderId="31" xfId="0" applyFont="1" applyFill="1" applyBorder="1" applyAlignment="1">
      <alignment horizontal="left"/>
    </xf>
    <xf numFmtId="0" fontId="78" fillId="36" borderId="12" xfId="0" applyFont="1" applyFill="1" applyBorder="1" applyAlignment="1">
      <alignment horizontal="left"/>
    </xf>
    <xf numFmtId="0" fontId="78" fillId="36" borderId="22" xfId="0" applyFont="1" applyFill="1" applyBorder="1" applyAlignment="1">
      <alignment horizontal="left"/>
    </xf>
    <xf numFmtId="0" fontId="77" fillId="0" borderId="13" xfId="0" applyFont="1" applyFill="1" applyBorder="1" applyAlignment="1">
      <alignment horizontal="center"/>
    </xf>
    <xf numFmtId="0" fontId="77" fillId="0" borderId="22" xfId="0" applyFont="1" applyFill="1" applyBorder="1" applyAlignment="1">
      <alignment horizontal="center"/>
    </xf>
    <xf numFmtId="0" fontId="80" fillId="0" borderId="13" xfId="0" applyFont="1" applyFill="1" applyBorder="1" applyAlignment="1">
      <alignment horizontal="right"/>
    </xf>
    <xf numFmtId="0" fontId="80" fillId="0" borderId="28" xfId="0" applyFont="1" applyFill="1" applyBorder="1" applyAlignment="1">
      <alignment horizontal="right"/>
    </xf>
    <xf numFmtId="0" fontId="78" fillId="36" borderId="29" xfId="0" applyFont="1" applyFill="1" applyBorder="1" applyAlignment="1">
      <alignment horizontal="left"/>
    </xf>
    <xf numFmtId="0" fontId="78" fillId="36" borderId="23" xfId="0" applyFont="1" applyFill="1" applyBorder="1" applyAlignment="1">
      <alignment horizontal="left"/>
    </xf>
    <xf numFmtId="3" fontId="80" fillId="0" borderId="31" xfId="0" applyNumberFormat="1" applyFont="1" applyFill="1" applyBorder="1" applyAlignment="1">
      <alignment horizontal="right"/>
    </xf>
    <xf numFmtId="3" fontId="80" fillId="0" borderId="11" xfId="0" applyNumberFormat="1" applyFont="1" applyFill="1" applyBorder="1" applyAlignment="1">
      <alignment horizontal="right"/>
    </xf>
    <xf numFmtId="0" fontId="78" fillId="36" borderId="21" xfId="0" applyFont="1" applyFill="1" applyBorder="1" applyAlignment="1">
      <alignment horizontal="left"/>
    </xf>
    <xf numFmtId="0" fontId="78" fillId="36" borderId="0" xfId="0" applyFont="1" applyFill="1" applyBorder="1" applyAlignment="1">
      <alignment horizontal="left"/>
    </xf>
    <xf numFmtId="0" fontId="0" fillId="0" borderId="0" xfId="0" applyAlignment="1">
      <alignment horizontal="center"/>
    </xf>
    <xf numFmtId="0" fontId="78" fillId="36" borderId="29" xfId="0" applyFont="1" applyFill="1" applyBorder="1" applyAlignment="1">
      <alignment horizontal="center"/>
    </xf>
    <xf numFmtId="0" fontId="78" fillId="36" borderId="23" xfId="0" applyFont="1" applyFill="1" applyBorder="1" applyAlignment="1">
      <alignment horizontal="center"/>
    </xf>
    <xf numFmtId="0" fontId="78" fillId="0" borderId="29" xfId="0" applyFont="1" applyFill="1" applyBorder="1" applyAlignment="1">
      <alignment horizontal="center"/>
    </xf>
    <xf numFmtId="0" fontId="78" fillId="0" borderId="23" xfId="0" applyFont="1" applyFill="1" applyBorder="1" applyAlignment="1">
      <alignment horizontal="center"/>
    </xf>
    <xf numFmtId="0" fontId="78" fillId="36" borderId="21" xfId="0" applyFont="1" applyFill="1" applyBorder="1" applyAlignment="1">
      <alignment horizontal="center"/>
    </xf>
    <xf numFmtId="0" fontId="78" fillId="36" borderId="0" xfId="0" applyFont="1" applyFill="1" applyBorder="1" applyAlignment="1">
      <alignment horizontal="center"/>
    </xf>
    <xf numFmtId="0" fontId="78" fillId="0" borderId="13" xfId="0" applyFont="1" applyFill="1" applyBorder="1" applyAlignment="1">
      <alignment horizontal="center"/>
    </xf>
    <xf numFmtId="0" fontId="78" fillId="0" borderId="22" xfId="0" applyFont="1" applyFill="1" applyBorder="1" applyAlignment="1">
      <alignment horizontal="center"/>
    </xf>
    <xf numFmtId="0" fontId="79" fillId="0" borderId="22" xfId="0" applyFont="1" applyFill="1" applyBorder="1" applyAlignment="1">
      <alignment horizontal="left"/>
    </xf>
    <xf numFmtId="0" fontId="81" fillId="37" borderId="18" xfId="0" applyFont="1" applyFill="1" applyBorder="1" applyAlignment="1">
      <alignment horizontal="center"/>
    </xf>
    <xf numFmtId="0" fontId="82" fillId="37" borderId="18" xfId="0" applyFont="1" applyFill="1" applyBorder="1" applyAlignment="1">
      <alignment horizontal="center"/>
    </xf>
    <xf numFmtId="0" fontId="78" fillId="36" borderId="31" xfId="0" applyFont="1" applyFill="1" applyBorder="1" applyAlignment="1">
      <alignment horizontal="center"/>
    </xf>
    <xf numFmtId="0" fontId="78" fillId="36"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93"/>
  <sheetViews>
    <sheetView tabSelected="1" workbookViewId="0" topLeftCell="A65">
      <selection activeCell="B78" sqref="B78"/>
    </sheetView>
  </sheetViews>
  <sheetFormatPr defaultColWidth="11.57421875" defaultRowHeight="15"/>
  <cols>
    <col min="1" max="1" width="38.00390625" style="38" customWidth="1"/>
    <col min="2" max="2" width="28.8515625" style="38" customWidth="1"/>
    <col min="3" max="16384" width="11.421875" style="38" customWidth="1"/>
  </cols>
  <sheetData>
    <row r="1" spans="1:2" ht="15">
      <c r="A1" s="90" t="s">
        <v>182</v>
      </c>
      <c r="B1" s="90"/>
    </row>
    <row r="2" spans="1:2" ht="15">
      <c r="A2" s="39"/>
      <c r="B2" s="40"/>
    </row>
    <row r="3" spans="1:2" ht="15">
      <c r="A3" s="41"/>
      <c r="B3" s="42"/>
    </row>
    <row r="4" spans="1:2" ht="15" thickBot="1">
      <c r="A4" s="43" t="s">
        <v>0</v>
      </c>
      <c r="B4" s="37"/>
    </row>
    <row r="5" spans="1:2" ht="34.5" customHeight="1" thickBot="1">
      <c r="A5" s="44" t="s">
        <v>1</v>
      </c>
      <c r="B5" s="87"/>
    </row>
    <row r="6" spans="1:2" ht="15" thickBot="1">
      <c r="A6" s="45" t="s">
        <v>2</v>
      </c>
      <c r="B6" s="37"/>
    </row>
    <row r="7" spans="1:2" ht="15" thickBot="1">
      <c r="A7" s="46"/>
      <c r="B7" s="47" t="s">
        <v>3</v>
      </c>
    </row>
    <row r="8" spans="1:2" ht="15" thickBot="1">
      <c r="A8" s="45" t="s">
        <v>4</v>
      </c>
      <c r="B8" s="37"/>
    </row>
    <row r="9" spans="1:2" ht="24.75" thickBot="1">
      <c r="A9" s="48"/>
      <c r="B9" s="47" t="s">
        <v>5</v>
      </c>
    </row>
    <row r="10" spans="1:2" ht="15" thickBot="1">
      <c r="A10" s="36" t="s">
        <v>6</v>
      </c>
      <c r="B10" s="37"/>
    </row>
    <row r="11" spans="1:2" ht="24">
      <c r="A11" s="93"/>
      <c r="B11" s="49" t="s">
        <v>7</v>
      </c>
    </row>
    <row r="12" spans="1:2" ht="24">
      <c r="A12" s="94"/>
      <c r="B12" s="49" t="s">
        <v>8</v>
      </c>
    </row>
    <row r="13" spans="1:2" ht="24">
      <c r="A13" s="94"/>
      <c r="B13" s="49" t="s">
        <v>9</v>
      </c>
    </row>
    <row r="14" spans="1:2" ht="24">
      <c r="A14" s="94"/>
      <c r="B14" s="49" t="s">
        <v>10</v>
      </c>
    </row>
    <row r="15" spans="1:2" ht="24.75" thickBot="1">
      <c r="A15" s="95"/>
      <c r="B15" s="50" t="s">
        <v>11</v>
      </c>
    </row>
    <row r="16" spans="1:2" ht="15" thickBot="1">
      <c r="A16" s="45" t="s">
        <v>12</v>
      </c>
      <c r="B16" s="51"/>
    </row>
    <row r="17" spans="1:2" ht="15" thickBot="1">
      <c r="A17" s="46"/>
      <c r="B17" s="47" t="s">
        <v>13</v>
      </c>
    </row>
    <row r="18" spans="1:2" ht="15" thickBot="1">
      <c r="A18" s="45" t="s">
        <v>14</v>
      </c>
      <c r="B18" s="52"/>
    </row>
    <row r="19" spans="1:2" ht="15" thickBot="1">
      <c r="A19" s="53" t="s">
        <v>15</v>
      </c>
      <c r="B19" s="54"/>
    </row>
    <row r="20" spans="1:2" ht="15" thickBot="1">
      <c r="A20" s="45" t="s">
        <v>16</v>
      </c>
      <c r="B20" s="55" t="s">
        <v>17</v>
      </c>
    </row>
    <row r="21" spans="1:2" ht="15" thickBot="1">
      <c r="A21" s="56" t="s">
        <v>18</v>
      </c>
      <c r="B21" s="57" t="s">
        <v>19</v>
      </c>
    </row>
    <row r="22" spans="1:2" ht="42" customHeight="1" thickBot="1">
      <c r="A22" s="58" t="s">
        <v>20</v>
      </c>
      <c r="B22" s="96" t="s">
        <v>173</v>
      </c>
    </row>
    <row r="23" spans="1:2" ht="46.5" customHeight="1" thickBot="1">
      <c r="A23" s="58" t="s">
        <v>21</v>
      </c>
      <c r="B23" s="97"/>
    </row>
    <row r="24" spans="1:2" ht="15" thickBot="1">
      <c r="A24" s="58" t="s">
        <v>22</v>
      </c>
      <c r="B24" s="57" t="s">
        <v>19</v>
      </c>
    </row>
    <row r="25" spans="1:2" ht="15" thickBot="1">
      <c r="A25" s="58" t="s">
        <v>23</v>
      </c>
      <c r="B25" s="57" t="s">
        <v>19</v>
      </c>
    </row>
    <row r="26" spans="1:2" ht="83.25" customHeight="1" thickBot="1">
      <c r="A26" s="58" t="s">
        <v>24</v>
      </c>
      <c r="B26" s="50" t="s">
        <v>186</v>
      </c>
    </row>
    <row r="27" spans="1:2" ht="36.75" thickBot="1">
      <c r="A27" s="58" t="s">
        <v>25</v>
      </c>
      <c r="B27" s="57" t="s">
        <v>26</v>
      </c>
    </row>
    <row r="28" spans="1:2" ht="15" thickBot="1">
      <c r="A28" s="36" t="s">
        <v>27</v>
      </c>
      <c r="B28" s="51"/>
    </row>
    <row r="29" spans="1:2" ht="15" thickBot="1">
      <c r="A29" s="56" t="s">
        <v>28</v>
      </c>
      <c r="B29" s="59">
        <v>2000000000</v>
      </c>
    </row>
    <row r="30" spans="1:2" ht="15" thickBot="1">
      <c r="A30" s="58" t="s">
        <v>29</v>
      </c>
      <c r="B30" s="59">
        <v>2000000000</v>
      </c>
    </row>
    <row r="31" spans="1:2" ht="15" thickBot="1">
      <c r="A31" s="58" t="s">
        <v>30</v>
      </c>
      <c r="B31" s="60">
        <v>3000000000</v>
      </c>
    </row>
    <row r="32" spans="1:2" ht="15" thickBot="1">
      <c r="A32" s="58" t="s">
        <v>31</v>
      </c>
      <c r="B32" s="59">
        <v>2000000000</v>
      </c>
    </row>
    <row r="33" spans="1:2" ht="15" thickBot="1">
      <c r="A33" s="58" t="s">
        <v>32</v>
      </c>
      <c r="B33" s="59">
        <v>15000000</v>
      </c>
    </row>
    <row r="34" spans="1:2" ht="30" customHeight="1" thickBot="1">
      <c r="A34" s="58" t="s">
        <v>33</v>
      </c>
      <c r="B34" s="57" t="s">
        <v>187</v>
      </c>
    </row>
    <row r="35" spans="1:2" ht="15.75" customHeight="1" thickBot="1">
      <c r="A35" s="58" t="s">
        <v>34</v>
      </c>
      <c r="B35" s="59">
        <v>50000000</v>
      </c>
    </row>
    <row r="36" spans="1:2" ht="15" thickBot="1">
      <c r="A36" s="58" t="s">
        <v>35</v>
      </c>
      <c r="B36" s="59">
        <v>400000000</v>
      </c>
    </row>
    <row r="37" spans="1:2" ht="15" thickBot="1">
      <c r="A37" s="58" t="s">
        <v>36</v>
      </c>
      <c r="B37" s="59">
        <v>100000000</v>
      </c>
    </row>
    <row r="38" spans="1:2" ht="15" thickBot="1">
      <c r="A38" s="58" t="s">
        <v>37</v>
      </c>
      <c r="B38" s="59">
        <v>2000000000</v>
      </c>
    </row>
    <row r="39" spans="1:2" ht="15" thickBot="1">
      <c r="A39" s="58" t="s">
        <v>38</v>
      </c>
      <c r="B39" s="59">
        <v>500000000</v>
      </c>
    </row>
    <row r="40" spans="1:2" ht="15" thickBot="1">
      <c r="A40" s="58" t="s">
        <v>39</v>
      </c>
      <c r="B40" s="59">
        <v>0</v>
      </c>
    </row>
    <row r="41" spans="1:2" ht="24.75" thickBot="1">
      <c r="A41" s="58" t="s">
        <v>40</v>
      </c>
      <c r="B41" s="59">
        <v>2000000000</v>
      </c>
    </row>
    <row r="42" spans="1:2" ht="24.75" thickBot="1">
      <c r="A42" s="58" t="s">
        <v>41</v>
      </c>
      <c r="B42" s="59">
        <v>700000000</v>
      </c>
    </row>
    <row r="43" spans="1:2" ht="15" thickBot="1">
      <c r="A43" s="58" t="s">
        <v>42</v>
      </c>
      <c r="B43" s="59">
        <v>250000000</v>
      </c>
    </row>
    <row r="44" spans="1:2" ht="39.75" customHeight="1" thickBot="1">
      <c r="A44" s="58" t="s">
        <v>43</v>
      </c>
      <c r="B44" s="59">
        <v>200000000</v>
      </c>
    </row>
    <row r="45" spans="1:2" ht="15" thickBot="1">
      <c r="A45" s="58" t="s">
        <v>44</v>
      </c>
      <c r="B45" s="59">
        <v>700000000</v>
      </c>
    </row>
    <row r="46" spans="1:2" ht="15" thickBot="1">
      <c r="A46" s="58" t="s">
        <v>45</v>
      </c>
      <c r="B46" s="57" t="s">
        <v>46</v>
      </c>
    </row>
    <row r="47" spans="1:2" ht="48.75" customHeight="1" thickBot="1">
      <c r="A47" s="58" t="s">
        <v>47</v>
      </c>
      <c r="B47" s="61" t="s">
        <v>188</v>
      </c>
    </row>
    <row r="48" spans="1:2" ht="15" thickBot="1">
      <c r="A48" s="58" t="s">
        <v>48</v>
      </c>
      <c r="B48" s="60">
        <v>6000000000</v>
      </c>
    </row>
    <row r="49" spans="1:2" ht="24.75" thickBot="1">
      <c r="A49" s="58" t="s">
        <v>49</v>
      </c>
      <c r="B49" s="61" t="s">
        <v>50</v>
      </c>
    </row>
    <row r="50" spans="1:2" ht="15" thickBot="1">
      <c r="A50" s="36" t="s">
        <v>51</v>
      </c>
      <c r="B50" s="55" t="s">
        <v>52</v>
      </c>
    </row>
    <row r="51" spans="1:2" ht="24.75" thickBot="1">
      <c r="A51" s="56" t="s">
        <v>53</v>
      </c>
      <c r="B51" s="61" t="s">
        <v>104</v>
      </c>
    </row>
    <row r="52" spans="1:2" ht="24.75" thickBot="1">
      <c r="A52" s="58" t="s">
        <v>55</v>
      </c>
      <c r="B52" s="61" t="s">
        <v>103</v>
      </c>
    </row>
    <row r="53" spans="1:2" ht="15" thickBot="1">
      <c r="A53" s="58" t="s">
        <v>56</v>
      </c>
      <c r="B53" s="61" t="s">
        <v>54</v>
      </c>
    </row>
    <row r="54" spans="1:2" ht="15" thickBot="1">
      <c r="A54" s="58" t="s">
        <v>57</v>
      </c>
      <c r="B54" s="61" t="s">
        <v>54</v>
      </c>
    </row>
    <row r="55" spans="1:2" ht="15" thickBot="1">
      <c r="A55" s="58" t="s">
        <v>58</v>
      </c>
      <c r="B55" s="61" t="s">
        <v>59</v>
      </c>
    </row>
    <row r="56" spans="1:2" ht="15" thickBot="1">
      <c r="A56" s="58" t="s">
        <v>60</v>
      </c>
      <c r="B56" s="61" t="s">
        <v>54</v>
      </c>
    </row>
    <row r="57" spans="1:2" ht="24.75" thickBot="1">
      <c r="A57" s="58" t="s">
        <v>61</v>
      </c>
      <c r="B57" s="61" t="s">
        <v>54</v>
      </c>
    </row>
    <row r="58" spans="1:2" ht="15" thickBot="1">
      <c r="A58" s="58" t="s">
        <v>62</v>
      </c>
      <c r="B58" s="61" t="s">
        <v>59</v>
      </c>
    </row>
    <row r="59" spans="1:2" ht="15" thickBot="1">
      <c r="A59" s="58" t="s">
        <v>63</v>
      </c>
      <c r="B59" s="61" t="s">
        <v>54</v>
      </c>
    </row>
    <row r="60" spans="1:2" ht="15" thickBot="1">
      <c r="A60" s="58" t="s">
        <v>64</v>
      </c>
      <c r="B60" s="61" t="s">
        <v>54</v>
      </c>
    </row>
    <row r="61" spans="1:2" ht="15" thickBot="1">
      <c r="A61" s="58" t="s">
        <v>65</v>
      </c>
      <c r="B61" s="61" t="s">
        <v>105</v>
      </c>
    </row>
    <row r="62" spans="1:2" ht="15" thickBot="1">
      <c r="A62" s="58" t="s">
        <v>66</v>
      </c>
      <c r="B62" s="61" t="s">
        <v>54</v>
      </c>
    </row>
    <row r="63" spans="1:2" ht="15" customHeight="1" thickBot="1">
      <c r="A63" s="56" t="s">
        <v>67</v>
      </c>
      <c r="B63" s="61" t="s">
        <v>54</v>
      </c>
    </row>
    <row r="64" spans="1:2" ht="15" thickBot="1">
      <c r="A64" s="58" t="s">
        <v>68</v>
      </c>
      <c r="B64" s="61" t="s">
        <v>54</v>
      </c>
    </row>
    <row r="65" spans="1:2" ht="15" thickBot="1">
      <c r="A65" s="58" t="s">
        <v>69</v>
      </c>
      <c r="B65" s="61" t="s">
        <v>59</v>
      </c>
    </row>
    <row r="66" spans="1:2" ht="15" thickBot="1">
      <c r="A66" s="58" t="s">
        <v>70</v>
      </c>
      <c r="B66" s="61" t="s">
        <v>54</v>
      </c>
    </row>
    <row r="67" spans="1:2" ht="36.75" thickBot="1">
      <c r="A67" s="58" t="s">
        <v>71</v>
      </c>
      <c r="B67" s="61" t="s">
        <v>54</v>
      </c>
    </row>
    <row r="68" spans="1:2" ht="24.75" thickBot="1">
      <c r="A68" s="58" t="s">
        <v>72</v>
      </c>
      <c r="B68" s="61" t="s">
        <v>54</v>
      </c>
    </row>
    <row r="69" spans="1:2" ht="15" thickBot="1">
      <c r="A69" s="36" t="s">
        <v>73</v>
      </c>
      <c r="B69" s="51"/>
    </row>
    <row r="70" spans="1:2" ht="36.75" thickBot="1">
      <c r="A70" s="1" t="s">
        <v>93</v>
      </c>
      <c r="B70" s="3" t="s">
        <v>102</v>
      </c>
    </row>
    <row r="71" spans="1:2" ht="39" customHeight="1" thickBot="1">
      <c r="A71" s="1" t="s">
        <v>94</v>
      </c>
      <c r="B71" s="3" t="s">
        <v>74</v>
      </c>
    </row>
    <row r="72" spans="1:2" ht="64.5" customHeight="1" thickBot="1">
      <c r="A72" s="1" t="s">
        <v>95</v>
      </c>
      <c r="B72" s="3" t="s">
        <v>75</v>
      </c>
    </row>
    <row r="73" spans="1:2" ht="24.75" thickBot="1">
      <c r="A73" s="1" t="s">
        <v>96</v>
      </c>
      <c r="B73" s="3" t="s">
        <v>76</v>
      </c>
    </row>
    <row r="74" spans="1:2" ht="15" thickBot="1">
      <c r="A74" s="1" t="s">
        <v>97</v>
      </c>
      <c r="B74" s="4"/>
    </row>
    <row r="75" spans="1:2" ht="28.5" thickBot="1">
      <c r="A75" s="2" t="s">
        <v>77</v>
      </c>
      <c r="B75" s="3" t="s">
        <v>78</v>
      </c>
    </row>
    <row r="76" spans="1:2" ht="28.5" thickBot="1">
      <c r="A76" s="2" t="s">
        <v>79</v>
      </c>
      <c r="B76" s="3" t="s">
        <v>80</v>
      </c>
    </row>
    <row r="77" spans="1:2" ht="26.25" customHeight="1" thickBot="1">
      <c r="A77" s="1" t="s">
        <v>98</v>
      </c>
      <c r="B77" s="4"/>
    </row>
    <row r="78" spans="1:2" ht="27" customHeight="1" thickBot="1">
      <c r="A78" s="2" t="s">
        <v>81</v>
      </c>
      <c r="B78" s="3" t="s">
        <v>82</v>
      </c>
    </row>
    <row r="79" spans="1:2" ht="28.5" thickBot="1">
      <c r="A79" s="2" t="s">
        <v>79</v>
      </c>
      <c r="B79" s="3" t="s">
        <v>80</v>
      </c>
    </row>
    <row r="80" spans="1:2" ht="24.75" thickBot="1">
      <c r="A80" s="1" t="s">
        <v>99</v>
      </c>
      <c r="B80" s="3" t="s">
        <v>83</v>
      </c>
    </row>
    <row r="81" spans="1:2" ht="24.75" thickBot="1">
      <c r="A81" s="1" t="s">
        <v>100</v>
      </c>
      <c r="B81" s="3" t="s">
        <v>76</v>
      </c>
    </row>
    <row r="82" spans="1:2" ht="24.75" thickBot="1">
      <c r="A82" s="1" t="s">
        <v>101</v>
      </c>
      <c r="B82" s="3" t="s">
        <v>84</v>
      </c>
    </row>
    <row r="83" spans="1:2" ht="28.5" thickBot="1">
      <c r="A83" s="2" t="s">
        <v>85</v>
      </c>
      <c r="B83" s="5" t="s">
        <v>86</v>
      </c>
    </row>
    <row r="84" spans="1:2" ht="15" thickBot="1">
      <c r="A84" s="88" t="s">
        <v>87</v>
      </c>
      <c r="B84" s="89"/>
    </row>
    <row r="85" spans="1:2" ht="28.5" thickBot="1">
      <c r="A85" s="65" t="s">
        <v>90</v>
      </c>
      <c r="B85" s="62" t="s">
        <v>88</v>
      </c>
    </row>
    <row r="86" spans="1:2" ht="28.5" thickBot="1">
      <c r="A86" s="2" t="s">
        <v>91</v>
      </c>
      <c r="B86" s="62" t="s">
        <v>88</v>
      </c>
    </row>
    <row r="87" spans="1:2" ht="42.75" thickBot="1">
      <c r="A87" s="2" t="s">
        <v>92</v>
      </c>
      <c r="B87" s="62" t="s">
        <v>89</v>
      </c>
    </row>
    <row r="88" spans="1:2" ht="28.5" thickBot="1">
      <c r="A88" s="63" t="s">
        <v>180</v>
      </c>
      <c r="B88" s="62" t="s">
        <v>89</v>
      </c>
    </row>
    <row r="89" spans="1:2" ht="28.5" thickBot="1">
      <c r="A89" s="63" t="s">
        <v>181</v>
      </c>
      <c r="B89" s="5" t="s">
        <v>88</v>
      </c>
    </row>
    <row r="90" ht="15.75" customHeight="1">
      <c r="A90" s="91"/>
    </row>
    <row r="91" ht="15.75" customHeight="1">
      <c r="A91" s="92"/>
    </row>
    <row r="92" ht="15">
      <c r="A92" s="64"/>
    </row>
    <row r="93" ht="15">
      <c r="A93" s="64"/>
    </row>
  </sheetData>
  <sheetProtection/>
  <mergeCells count="5">
    <mergeCell ref="A84:B84"/>
    <mergeCell ref="A1:B1"/>
    <mergeCell ref="A90:A91"/>
    <mergeCell ref="A11:A15"/>
    <mergeCell ref="B22:B23"/>
  </mergeCells>
  <printOptions/>
  <pageMargins left="1.299212598425197" right="0.7086614173228347" top="0.7480314960629921" bottom="0.7480314960629921" header="0.31496062992125984" footer="0.31496062992125984"/>
  <pageSetup fitToHeight="4" fitToWidth="1" horizontalDpi="600" verticalDpi="600" orientation="landscape" scale="89"/>
  <headerFooter alignWithMargins="0">
    <oddFooter>&amp;CPágina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7"/>
  <sheetViews>
    <sheetView workbookViewId="0" topLeftCell="A1">
      <selection activeCell="A26" sqref="A4:C27"/>
    </sheetView>
  </sheetViews>
  <sheetFormatPr defaultColWidth="11.421875" defaultRowHeight="15"/>
  <cols>
    <col min="1" max="1" width="27.00390625" style="38" customWidth="1"/>
    <col min="2" max="2" width="2.00390625" style="38" customWidth="1"/>
    <col min="3" max="3" width="30.421875" style="38" customWidth="1"/>
  </cols>
  <sheetData>
    <row r="1" spans="1:3" ht="13.5">
      <c r="A1" s="104" t="s">
        <v>183</v>
      </c>
      <c r="B1" s="104"/>
      <c r="C1" s="104"/>
    </row>
    <row r="2" spans="1:3" ht="13.5">
      <c r="A2" s="66"/>
      <c r="B2" s="66"/>
      <c r="C2" s="67"/>
    </row>
    <row r="3" spans="1:3" ht="15.75" thickBot="1">
      <c r="A3" s="68"/>
      <c r="B3" s="68"/>
      <c r="C3" s="42"/>
    </row>
    <row r="4" spans="1:3" ht="15" thickBot="1">
      <c r="A4" s="98"/>
      <c r="B4" s="99"/>
      <c r="C4" s="69"/>
    </row>
    <row r="5" spans="1:3" ht="36.75" thickBot="1">
      <c r="A5" s="100"/>
      <c r="B5" s="101"/>
      <c r="C5" s="70" t="s">
        <v>106</v>
      </c>
    </row>
    <row r="6" spans="1:3" ht="15" thickBot="1">
      <c r="A6" s="98" t="s">
        <v>107</v>
      </c>
      <c r="B6" s="99"/>
      <c r="C6" s="69"/>
    </row>
    <row r="7" spans="1:3" ht="112.5" customHeight="1" thickBot="1">
      <c r="A7" s="100" t="s">
        <v>176</v>
      </c>
      <c r="B7" s="102"/>
      <c r="C7" s="103"/>
    </row>
    <row r="8" spans="1:5" ht="15" thickBot="1">
      <c r="A8" s="109" t="s">
        <v>15</v>
      </c>
      <c r="B8" s="110"/>
      <c r="C8" s="71"/>
      <c r="E8" s="32"/>
    </row>
    <row r="9" spans="1:5" ht="15" thickBot="1">
      <c r="A9" s="111"/>
      <c r="B9" s="112"/>
      <c r="C9" s="70"/>
      <c r="E9" s="32"/>
    </row>
    <row r="10" spans="1:3" ht="15" thickBot="1">
      <c r="A10" s="98" t="s">
        <v>109</v>
      </c>
      <c r="B10" s="99"/>
      <c r="C10" s="69"/>
    </row>
    <row r="11" spans="1:3" ht="15" thickBot="1">
      <c r="A11" s="114" t="s">
        <v>110</v>
      </c>
      <c r="B11" s="115"/>
      <c r="C11" s="72">
        <v>1000000000</v>
      </c>
    </row>
    <row r="12" spans="1:3" ht="15" thickBot="1">
      <c r="A12" s="98" t="s">
        <v>111</v>
      </c>
      <c r="B12" s="99"/>
      <c r="C12" s="69"/>
    </row>
    <row r="13" spans="1:3" ht="24" customHeight="1" thickBot="1">
      <c r="A13" s="100" t="s">
        <v>108</v>
      </c>
      <c r="B13" s="113"/>
      <c r="C13" s="74" t="s">
        <v>112</v>
      </c>
    </row>
    <row r="14" spans="1:3" ht="28.5" customHeight="1" thickBot="1">
      <c r="A14" s="100" t="s">
        <v>113</v>
      </c>
      <c r="B14" s="113"/>
      <c r="C14" s="74" t="s">
        <v>112</v>
      </c>
    </row>
    <row r="15" spans="1:3" ht="15" thickBot="1">
      <c r="A15" s="98" t="s">
        <v>114</v>
      </c>
      <c r="B15" s="99"/>
      <c r="C15" s="69"/>
    </row>
    <row r="16" spans="1:3" ht="15" thickBot="1">
      <c r="A16" s="100" t="s">
        <v>53</v>
      </c>
      <c r="B16" s="113"/>
      <c r="C16" s="73" t="s">
        <v>54</v>
      </c>
    </row>
    <row r="17" spans="1:3" ht="24.75" customHeight="1" thickBot="1">
      <c r="A17" s="100" t="s">
        <v>115</v>
      </c>
      <c r="B17" s="113"/>
      <c r="C17" s="73" t="s">
        <v>54</v>
      </c>
    </row>
    <row r="18" spans="1:3" ht="15" thickBot="1">
      <c r="A18" s="100" t="s">
        <v>116</v>
      </c>
      <c r="B18" s="113"/>
      <c r="C18" s="73" t="s">
        <v>54</v>
      </c>
    </row>
    <row r="19" spans="1:3" ht="27" customHeight="1" thickBot="1">
      <c r="A19" s="100" t="s">
        <v>117</v>
      </c>
      <c r="B19" s="113"/>
      <c r="C19" s="73" t="s">
        <v>54</v>
      </c>
    </row>
    <row r="20" spans="1:3" ht="15" thickBot="1">
      <c r="A20" s="100" t="s">
        <v>56</v>
      </c>
      <c r="B20" s="113"/>
      <c r="C20" s="73" t="s">
        <v>54</v>
      </c>
    </row>
    <row r="21" spans="1:3" ht="23.25" customHeight="1" thickBot="1">
      <c r="A21" s="100" t="s">
        <v>118</v>
      </c>
      <c r="B21" s="113"/>
      <c r="C21" s="73" t="s">
        <v>119</v>
      </c>
    </row>
    <row r="22" spans="1:3" ht="54.75" customHeight="1" thickBot="1">
      <c r="A22" s="100" t="s">
        <v>120</v>
      </c>
      <c r="B22" s="113"/>
      <c r="C22" s="73" t="s">
        <v>54</v>
      </c>
    </row>
    <row r="23" spans="1:3" ht="15" thickBot="1">
      <c r="A23" s="100" t="s">
        <v>121</v>
      </c>
      <c r="B23" s="113"/>
      <c r="C23" s="73" t="s">
        <v>54</v>
      </c>
    </row>
    <row r="24" spans="1:3" ht="15" thickBot="1">
      <c r="A24" s="100" t="s">
        <v>63</v>
      </c>
      <c r="B24" s="113"/>
      <c r="C24" s="73" t="s">
        <v>54</v>
      </c>
    </row>
    <row r="25" spans="1:3" ht="15" thickBot="1">
      <c r="A25" s="98" t="s">
        <v>122</v>
      </c>
      <c r="B25" s="99"/>
      <c r="C25" s="69"/>
    </row>
    <row r="26" spans="1:3" ht="24.75" thickBot="1">
      <c r="A26" s="105"/>
      <c r="B26" s="106"/>
      <c r="C26" s="75" t="s">
        <v>174</v>
      </c>
    </row>
    <row r="27" spans="1:3" ht="24.75" thickBot="1">
      <c r="A27" s="107"/>
      <c r="B27" s="108"/>
      <c r="C27" s="75" t="s">
        <v>175</v>
      </c>
    </row>
  </sheetData>
  <sheetProtection/>
  <mergeCells count="24">
    <mergeCell ref="A23:B23"/>
    <mergeCell ref="A24:B24"/>
    <mergeCell ref="A25:B25"/>
    <mergeCell ref="A17:B17"/>
    <mergeCell ref="A18:B18"/>
    <mergeCell ref="A19:B19"/>
    <mergeCell ref="A20:B20"/>
    <mergeCell ref="A21:B21"/>
    <mergeCell ref="A11:B11"/>
    <mergeCell ref="A12:B12"/>
    <mergeCell ref="A13:B13"/>
    <mergeCell ref="A14:B14"/>
    <mergeCell ref="A15:B15"/>
    <mergeCell ref="A16:B16"/>
    <mergeCell ref="A4:B4"/>
    <mergeCell ref="A5:B5"/>
    <mergeCell ref="A6:B6"/>
    <mergeCell ref="A7:C7"/>
    <mergeCell ref="A1:C1"/>
    <mergeCell ref="A26:B27"/>
    <mergeCell ref="A8:B8"/>
    <mergeCell ref="A9:B9"/>
    <mergeCell ref="A10:B10"/>
    <mergeCell ref="A22:B22"/>
  </mergeCells>
  <printOptions/>
  <pageMargins left="1.299212598425197" right="0.7086614173228347" top="0.7480314960629921" bottom="0.7480314960629921" header="0.31496062992125984" footer="0.31496062992125984"/>
  <pageSetup fitToHeight="7" fitToWidth="1" horizontalDpi="600" verticalDpi="600" orientation="landscape" scale="93"/>
  <headerFooter alignWithMargins="0">
    <oddFooter>&amp;CPágina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7"/>
  <sheetViews>
    <sheetView workbookViewId="0" topLeftCell="A1">
      <selection activeCell="B57" sqref="A4:C57"/>
    </sheetView>
  </sheetViews>
  <sheetFormatPr defaultColWidth="11.421875" defaultRowHeight="15"/>
  <cols>
    <col min="1" max="1" width="63.421875" style="0" customWidth="1"/>
    <col min="3" max="3" width="14.140625" style="0" customWidth="1"/>
  </cols>
  <sheetData>
    <row r="1" ht="13.5">
      <c r="A1" s="35" t="s">
        <v>184</v>
      </c>
    </row>
    <row r="2" ht="15" thickBot="1">
      <c r="A2" s="35"/>
    </row>
    <row r="3" spans="1:3" ht="15" thickBot="1">
      <c r="A3" s="6"/>
      <c r="B3" s="133">
        <f>+'1. Daños Materiales'!B3</f>
        <v>0</v>
      </c>
      <c r="C3" s="133"/>
    </row>
    <row r="4" spans="1:3" ht="15" thickBot="1">
      <c r="A4" s="8" t="s">
        <v>123</v>
      </c>
      <c r="B4" s="119"/>
      <c r="C4" s="120"/>
    </row>
    <row r="5" spans="1:3" ht="53.25" customHeight="1" thickBot="1">
      <c r="A5" s="134" t="s">
        <v>124</v>
      </c>
      <c r="B5" s="135"/>
      <c r="C5" s="135"/>
    </row>
    <row r="6" spans="1:3" ht="15" thickBot="1">
      <c r="A6" s="9" t="s">
        <v>2</v>
      </c>
      <c r="B6" s="119"/>
      <c r="C6" s="120"/>
    </row>
    <row r="7" spans="1:3" ht="15" customHeight="1" thickBot="1">
      <c r="A7" s="76"/>
      <c r="B7" s="136" t="s">
        <v>126</v>
      </c>
      <c r="C7" s="122"/>
    </row>
    <row r="8" spans="1:3" ht="15" thickBot="1">
      <c r="A8" s="33" t="s">
        <v>15</v>
      </c>
      <c r="B8" s="116"/>
      <c r="C8" s="117"/>
    </row>
    <row r="9" spans="1:3" ht="15" thickBot="1">
      <c r="A9" s="9" t="s">
        <v>109</v>
      </c>
      <c r="B9" s="119"/>
      <c r="C9" s="120"/>
    </row>
    <row r="10" spans="1:3" ht="15" thickBot="1">
      <c r="A10" s="10" t="s">
        <v>110</v>
      </c>
      <c r="B10" s="131">
        <v>5000000000</v>
      </c>
      <c r="C10" s="132"/>
    </row>
    <row r="11" spans="1:3" ht="15.75" customHeight="1" thickBot="1">
      <c r="A11" s="9" t="s">
        <v>107</v>
      </c>
      <c r="B11" s="125" t="s">
        <v>127</v>
      </c>
      <c r="C11" s="126"/>
    </row>
    <row r="12" spans="1:3" ht="15" thickBot="1">
      <c r="A12" s="11" t="s">
        <v>128</v>
      </c>
      <c r="B12" s="121" t="s">
        <v>54</v>
      </c>
      <c r="C12" s="122"/>
    </row>
    <row r="13" spans="1:3" ht="15" thickBot="1">
      <c r="A13" s="12" t="s">
        <v>129</v>
      </c>
      <c r="B13" s="121" t="s">
        <v>54</v>
      </c>
      <c r="C13" s="122"/>
    </row>
    <row r="14" spans="1:3" ht="15" thickBot="1">
      <c r="A14" s="13" t="s">
        <v>130</v>
      </c>
      <c r="B14" s="121" t="s">
        <v>54</v>
      </c>
      <c r="C14" s="122"/>
    </row>
    <row r="15" spans="1:3" ht="15" thickBot="1">
      <c r="A15" s="13" t="s">
        <v>131</v>
      </c>
      <c r="B15" s="121" t="s">
        <v>54</v>
      </c>
      <c r="C15" s="122"/>
    </row>
    <row r="16" spans="1:3" ht="25.5" thickBot="1">
      <c r="A16" s="13" t="s">
        <v>132</v>
      </c>
      <c r="B16" s="121" t="s">
        <v>54</v>
      </c>
      <c r="C16" s="122"/>
    </row>
    <row r="17" spans="1:3" ht="15" thickBot="1">
      <c r="A17" s="13" t="s">
        <v>133</v>
      </c>
      <c r="B17" s="121" t="s">
        <v>54</v>
      </c>
      <c r="C17" s="122"/>
    </row>
    <row r="18" spans="1:3" ht="15" thickBot="1">
      <c r="A18" s="13" t="s">
        <v>134</v>
      </c>
      <c r="B18" s="121" t="s">
        <v>54</v>
      </c>
      <c r="C18" s="122"/>
    </row>
    <row r="19" spans="1:3" ht="15" thickBot="1">
      <c r="A19" s="13" t="s">
        <v>135</v>
      </c>
      <c r="B19" s="121" t="s">
        <v>54</v>
      </c>
      <c r="C19" s="122"/>
    </row>
    <row r="20" spans="1:3" ht="15" thickBot="1">
      <c r="A20" s="13" t="s">
        <v>136</v>
      </c>
      <c r="B20" s="121" t="s">
        <v>54</v>
      </c>
      <c r="C20" s="122"/>
    </row>
    <row r="21" spans="1:3" ht="15" thickBot="1">
      <c r="A21" s="13" t="s">
        <v>137</v>
      </c>
      <c r="B21" s="121" t="s">
        <v>54</v>
      </c>
      <c r="C21" s="122"/>
    </row>
    <row r="22" spans="1:3" ht="25.5" thickBot="1">
      <c r="A22" s="13" t="s">
        <v>138</v>
      </c>
      <c r="B22" s="121" t="s">
        <v>54</v>
      </c>
      <c r="C22" s="122"/>
    </row>
    <row r="23" spans="1:3" ht="61.5" thickBot="1">
      <c r="A23" s="13" t="s">
        <v>139</v>
      </c>
      <c r="B23" s="121" t="s">
        <v>54</v>
      </c>
      <c r="C23" s="122"/>
    </row>
    <row r="24" spans="1:3" ht="25.5" thickBot="1">
      <c r="A24" s="13" t="s">
        <v>140</v>
      </c>
      <c r="B24" s="121" t="s">
        <v>54</v>
      </c>
      <c r="C24" s="122"/>
    </row>
    <row r="25" spans="1:3" ht="25.5" thickBot="1">
      <c r="A25" s="13" t="s">
        <v>141</v>
      </c>
      <c r="B25" s="121" t="s">
        <v>54</v>
      </c>
      <c r="C25" s="122"/>
    </row>
    <row r="26" spans="1:3" ht="15" thickBot="1">
      <c r="A26" s="8" t="s">
        <v>142</v>
      </c>
      <c r="B26" s="119"/>
      <c r="C26" s="120"/>
    </row>
    <row r="27" spans="1:3" ht="27" customHeight="1" thickBot="1">
      <c r="A27" s="14" t="s">
        <v>143</v>
      </c>
      <c r="B27" s="129" t="s">
        <v>189</v>
      </c>
      <c r="C27" s="130"/>
    </row>
    <row r="28" spans="1:3" ht="15.75" customHeight="1" thickBot="1">
      <c r="A28" s="14" t="s">
        <v>144</v>
      </c>
      <c r="B28" s="129" t="s">
        <v>190</v>
      </c>
      <c r="C28" s="130"/>
    </row>
    <row r="29" spans="1:3" ht="27.75" customHeight="1" thickBot="1">
      <c r="A29" s="14" t="s">
        <v>145</v>
      </c>
      <c r="B29" s="129" t="s">
        <v>191</v>
      </c>
      <c r="C29" s="130"/>
    </row>
    <row r="30" spans="1:3" ht="29.25" customHeight="1" thickBot="1">
      <c r="A30" s="14" t="s">
        <v>146</v>
      </c>
      <c r="B30" s="129" t="s">
        <v>191</v>
      </c>
      <c r="C30" s="130"/>
    </row>
    <row r="31" spans="1:3" ht="27.75" customHeight="1" thickBot="1">
      <c r="A31" s="14" t="s">
        <v>147</v>
      </c>
      <c r="B31" s="129" t="s">
        <v>192</v>
      </c>
      <c r="C31" s="130"/>
    </row>
    <row r="32" spans="1:3" ht="15" thickBot="1">
      <c r="A32" s="14" t="s">
        <v>148</v>
      </c>
      <c r="B32" s="127">
        <v>500000000</v>
      </c>
      <c r="C32" s="128"/>
    </row>
    <row r="33" spans="1:3" ht="15.75" customHeight="1" thickBot="1">
      <c r="A33" s="14" t="s">
        <v>149</v>
      </c>
      <c r="B33" s="129" t="s">
        <v>150</v>
      </c>
      <c r="C33" s="130"/>
    </row>
    <row r="34" spans="1:3" ht="15" thickBot="1">
      <c r="A34" s="14" t="s">
        <v>151</v>
      </c>
      <c r="B34" s="129" t="s">
        <v>59</v>
      </c>
      <c r="C34" s="130"/>
    </row>
    <row r="35" spans="1:3" ht="15.75" customHeight="1" thickBot="1">
      <c r="A35" s="14" t="s">
        <v>152</v>
      </c>
      <c r="B35" s="129" t="s">
        <v>153</v>
      </c>
      <c r="C35" s="130"/>
    </row>
    <row r="36" spans="1:3" ht="25.5" thickBot="1">
      <c r="A36" s="14" t="s">
        <v>154</v>
      </c>
      <c r="B36" s="123" t="s">
        <v>59</v>
      </c>
      <c r="C36" s="124"/>
    </row>
    <row r="37" spans="1:3" ht="15" thickBot="1">
      <c r="A37" s="14" t="s">
        <v>155</v>
      </c>
      <c r="B37" s="123" t="s">
        <v>54</v>
      </c>
      <c r="C37" s="124"/>
    </row>
    <row r="38" spans="1:3" ht="25.5" thickBot="1">
      <c r="A38" s="14" t="s">
        <v>156</v>
      </c>
      <c r="B38" s="123" t="s">
        <v>54</v>
      </c>
      <c r="C38" s="124"/>
    </row>
    <row r="39" spans="1:3" ht="15.75" customHeight="1" thickBot="1">
      <c r="A39" s="9" t="s">
        <v>114</v>
      </c>
      <c r="B39" s="125"/>
      <c r="C39" s="126"/>
    </row>
    <row r="40" spans="1:3" ht="15" thickBot="1">
      <c r="A40" s="14" t="s">
        <v>64</v>
      </c>
      <c r="B40" s="121" t="s">
        <v>54</v>
      </c>
      <c r="C40" s="122"/>
    </row>
    <row r="41" spans="1:3" ht="15" thickBot="1">
      <c r="A41" s="14" t="s">
        <v>157</v>
      </c>
      <c r="B41" s="121" t="s">
        <v>54</v>
      </c>
      <c r="C41" s="122"/>
    </row>
    <row r="42" spans="1:3" ht="15" thickBot="1">
      <c r="A42" s="14" t="s">
        <v>56</v>
      </c>
      <c r="B42" s="121" t="s">
        <v>54</v>
      </c>
      <c r="C42" s="122"/>
    </row>
    <row r="43" spans="1:3" ht="15" thickBot="1">
      <c r="A43" s="14" t="s">
        <v>53</v>
      </c>
      <c r="B43" s="121" t="s">
        <v>54</v>
      </c>
      <c r="C43" s="122"/>
    </row>
    <row r="44" spans="1:3" ht="15" thickBot="1">
      <c r="A44" s="14" t="s">
        <v>65</v>
      </c>
      <c r="B44" s="121" t="s">
        <v>54</v>
      </c>
      <c r="C44" s="122"/>
    </row>
    <row r="45" spans="1:3" ht="15" thickBot="1">
      <c r="A45" s="14" t="s">
        <v>63</v>
      </c>
      <c r="B45" s="121" t="s">
        <v>54</v>
      </c>
      <c r="C45" s="122"/>
    </row>
    <row r="46" spans="1:3" ht="15" thickBot="1">
      <c r="A46" s="14" t="s">
        <v>158</v>
      </c>
      <c r="B46" s="121" t="s">
        <v>59</v>
      </c>
      <c r="C46" s="122"/>
    </row>
    <row r="47" spans="1:3" ht="15" thickBot="1">
      <c r="A47" s="14" t="s">
        <v>58</v>
      </c>
      <c r="B47" s="121" t="s">
        <v>59</v>
      </c>
      <c r="C47" s="122"/>
    </row>
    <row r="48" spans="1:3" ht="25.5" thickBot="1">
      <c r="A48" s="14" t="s">
        <v>159</v>
      </c>
      <c r="B48" s="121" t="s">
        <v>59</v>
      </c>
      <c r="C48" s="122"/>
    </row>
    <row r="49" spans="1:3" ht="37.5" thickBot="1">
      <c r="A49" s="14" t="s">
        <v>160</v>
      </c>
      <c r="B49" s="121" t="s">
        <v>59</v>
      </c>
      <c r="C49" s="122"/>
    </row>
    <row r="50" spans="1:3" ht="25.5" thickBot="1">
      <c r="A50" s="14" t="s">
        <v>161</v>
      </c>
      <c r="B50" s="121" t="s">
        <v>59</v>
      </c>
      <c r="C50" s="122"/>
    </row>
    <row r="51" spans="1:3" ht="25.5" thickBot="1">
      <c r="A51" s="14" t="s">
        <v>162</v>
      </c>
      <c r="B51" s="121" t="s">
        <v>54</v>
      </c>
      <c r="C51" s="122"/>
    </row>
    <row r="52" spans="1:3" ht="15" thickBot="1">
      <c r="A52" s="14" t="s">
        <v>163</v>
      </c>
      <c r="B52" s="121" t="s">
        <v>59</v>
      </c>
      <c r="C52" s="122"/>
    </row>
    <row r="53" spans="1:3" ht="25.5" thickBot="1">
      <c r="A53" s="14" t="s">
        <v>164</v>
      </c>
      <c r="B53" s="121" t="s">
        <v>59</v>
      </c>
      <c r="C53" s="122"/>
    </row>
    <row r="54" spans="1:3" ht="15" thickBot="1">
      <c r="A54" s="14" t="s">
        <v>165</v>
      </c>
      <c r="B54" s="121" t="s">
        <v>59</v>
      </c>
      <c r="C54" s="122"/>
    </row>
    <row r="55" spans="1:3" ht="15" thickBot="1">
      <c r="A55" s="9" t="s">
        <v>122</v>
      </c>
      <c r="B55" s="119"/>
      <c r="C55" s="120"/>
    </row>
    <row r="56" spans="1:3" ht="32.25" customHeight="1" thickBot="1">
      <c r="A56" s="7"/>
      <c r="B56" s="118" t="s">
        <v>177</v>
      </c>
      <c r="C56" s="112"/>
    </row>
    <row r="57" spans="1:3" ht="32.25" customHeight="1" thickBot="1">
      <c r="A57" s="7"/>
      <c r="B57" s="118" t="s">
        <v>178</v>
      </c>
      <c r="C57" s="112"/>
    </row>
  </sheetData>
  <sheetProtection/>
  <mergeCells count="55">
    <mergeCell ref="B9:C9"/>
    <mergeCell ref="B10:C10"/>
    <mergeCell ref="B11:C11"/>
    <mergeCell ref="B12:C12"/>
    <mergeCell ref="B13:C13"/>
    <mergeCell ref="B3:C3"/>
    <mergeCell ref="B4:C4"/>
    <mergeCell ref="B6:C6"/>
    <mergeCell ref="A5:C5"/>
    <mergeCell ref="B7:C7"/>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43:C43"/>
    <mergeCell ref="B32:C32"/>
    <mergeCell ref="B33:C33"/>
    <mergeCell ref="B34:C34"/>
    <mergeCell ref="B35:C35"/>
    <mergeCell ref="B36:C36"/>
    <mergeCell ref="B37:C37"/>
    <mergeCell ref="B44:C44"/>
    <mergeCell ref="B45:C45"/>
    <mergeCell ref="B46:C46"/>
    <mergeCell ref="B47:C47"/>
    <mergeCell ref="B48:C48"/>
    <mergeCell ref="B38:C38"/>
    <mergeCell ref="B39:C39"/>
    <mergeCell ref="B40:C40"/>
    <mergeCell ref="B41:C41"/>
    <mergeCell ref="B42:C42"/>
    <mergeCell ref="B8:C8"/>
    <mergeCell ref="B56:C56"/>
    <mergeCell ref="B57:C57"/>
    <mergeCell ref="B55:C55"/>
    <mergeCell ref="B49:C49"/>
    <mergeCell ref="B50:C50"/>
    <mergeCell ref="B51:C51"/>
    <mergeCell ref="B52:C52"/>
    <mergeCell ref="B53:C53"/>
    <mergeCell ref="B54:C54"/>
  </mergeCells>
  <printOptions/>
  <pageMargins left="1.299212598425197" right="0.7086614173228347" top="0.7480314960629921" bottom="0.7480314960629921" header="0.31496062992125984" footer="0.31496062992125984"/>
  <pageSetup fitToHeight="2" fitToWidth="1" horizontalDpi="600" verticalDpi="600" orientation="landscape" scale="79"/>
  <headerFooter alignWithMargins="0">
    <oddFooter>&amp;CPágina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25"/>
  <sheetViews>
    <sheetView workbookViewId="0" topLeftCell="A1">
      <selection activeCell="A25" sqref="A4:B25"/>
    </sheetView>
  </sheetViews>
  <sheetFormatPr defaultColWidth="11.421875" defaultRowHeight="15"/>
  <cols>
    <col min="1" max="1" width="54.140625" style="0" customWidth="1"/>
    <col min="2" max="2" width="25.8515625" style="0" customWidth="1"/>
  </cols>
  <sheetData>
    <row r="1" ht="13.5">
      <c r="A1" s="35" t="s">
        <v>185</v>
      </c>
    </row>
    <row r="2" ht="13.5">
      <c r="A2" s="35"/>
    </row>
    <row r="3" spans="1:2" ht="15" thickBot="1">
      <c r="A3" s="6"/>
      <c r="B3" s="34">
        <f>+'1. Daños Materiales'!B3</f>
        <v>0</v>
      </c>
    </row>
    <row r="4" spans="1:2" ht="15.75" thickBot="1">
      <c r="A4" s="15" t="s">
        <v>123</v>
      </c>
      <c r="B4" s="17"/>
    </row>
    <row r="5" spans="1:2" ht="62.25" customHeight="1" thickBot="1">
      <c r="A5" s="137" t="s">
        <v>166</v>
      </c>
      <c r="B5" s="138"/>
    </row>
    <row r="6" spans="1:2" ht="15.75" thickBot="1">
      <c r="A6" s="16" t="s">
        <v>125</v>
      </c>
      <c r="B6" s="17"/>
    </row>
    <row r="7" spans="1:2" ht="17.25" customHeight="1" thickBot="1">
      <c r="A7" s="18"/>
      <c r="B7" s="19"/>
    </row>
    <row r="8" spans="1:2" ht="15.75" thickBot="1">
      <c r="A8" s="16" t="s">
        <v>2</v>
      </c>
      <c r="B8" s="17"/>
    </row>
    <row r="9" spans="1:2" ht="15.75" thickBot="1">
      <c r="A9" s="18"/>
      <c r="B9" s="20"/>
    </row>
    <row r="10" spans="1:2" ht="15.75" thickBot="1">
      <c r="A10" s="79" t="s">
        <v>15</v>
      </c>
      <c r="B10" s="80"/>
    </row>
    <row r="11" spans="1:2" ht="15.75" thickBot="1">
      <c r="A11" s="16" t="s">
        <v>109</v>
      </c>
      <c r="B11" s="17"/>
    </row>
    <row r="12" spans="1:2" ht="15.75" thickBot="1">
      <c r="A12" s="21" t="s">
        <v>167</v>
      </c>
      <c r="B12" s="77">
        <v>30000000</v>
      </c>
    </row>
    <row r="13" spans="1:2" ht="15.75" thickBot="1">
      <c r="A13" s="21" t="s">
        <v>168</v>
      </c>
      <c r="B13" s="77">
        <v>600000000</v>
      </c>
    </row>
    <row r="14" spans="1:2" ht="15.75" thickBot="1">
      <c r="A14" s="16" t="s">
        <v>107</v>
      </c>
      <c r="B14" s="22"/>
    </row>
    <row r="15" spans="1:2" ht="51.75" thickBot="1">
      <c r="A15" s="23" t="s">
        <v>166</v>
      </c>
      <c r="B15" s="78" t="s">
        <v>54</v>
      </c>
    </row>
    <row r="16" spans="1:2" ht="36" customHeight="1" thickBot="1">
      <c r="A16" s="23" t="s">
        <v>169</v>
      </c>
      <c r="B16" s="24" t="s">
        <v>54</v>
      </c>
    </row>
    <row r="17" spans="1:2" ht="15.75" thickBot="1">
      <c r="A17" s="25" t="s">
        <v>170</v>
      </c>
      <c r="B17" s="26" t="s">
        <v>171</v>
      </c>
    </row>
    <row r="18" spans="1:2" ht="15.75" thickBot="1">
      <c r="A18" s="16" t="s">
        <v>114</v>
      </c>
      <c r="B18" s="22"/>
    </row>
    <row r="19" spans="1:2" ht="15.75" thickBot="1">
      <c r="A19" s="27" t="s">
        <v>53</v>
      </c>
      <c r="B19" s="24" t="s">
        <v>54</v>
      </c>
    </row>
    <row r="20" spans="1:2" ht="15.75" thickBot="1">
      <c r="A20" s="28" t="s">
        <v>65</v>
      </c>
      <c r="B20" s="24" t="s">
        <v>54</v>
      </c>
    </row>
    <row r="21" spans="1:2" ht="15.75" thickBot="1">
      <c r="A21" s="28" t="s">
        <v>172</v>
      </c>
      <c r="B21" s="24" t="s">
        <v>54</v>
      </c>
    </row>
    <row r="22" spans="1:2" ht="36" customHeight="1" thickBot="1">
      <c r="A22" s="28" t="s">
        <v>158</v>
      </c>
      <c r="B22" s="24" t="s">
        <v>59</v>
      </c>
    </row>
    <row r="23" spans="1:2" ht="15.75" thickBot="1">
      <c r="A23" s="15" t="s">
        <v>122</v>
      </c>
      <c r="B23" s="17"/>
    </row>
    <row r="24" spans="1:2" s="31" customFormat="1" ht="48.75" customHeight="1" thickBot="1">
      <c r="A24" s="29"/>
      <c r="B24" s="30" t="s">
        <v>179</v>
      </c>
    </row>
    <row r="25" spans="1:2" ht="38.25" customHeight="1" thickBot="1">
      <c r="A25" s="139" t="s">
        <v>193</v>
      </c>
      <c r="B25" s="140"/>
    </row>
  </sheetData>
  <sheetProtection/>
  <mergeCells count="2">
    <mergeCell ref="A5:B5"/>
    <mergeCell ref="A25:B25"/>
  </mergeCells>
  <printOptions/>
  <pageMargins left="1.299212598425197" right="0.7086614173228347" top="0.7480314960629921" bottom="0.7480314960629921" header="0.31496062992125984" footer="0.31496062992125984"/>
  <pageSetup fitToHeight="7" fitToWidth="1" horizontalDpi="600" verticalDpi="600" orientation="landscape" scale="84"/>
  <headerFooter alignWithMargins="0">
    <oddFooter>&amp;CPágina &amp;P</oddFooter>
  </headerFooter>
</worksheet>
</file>

<file path=xl/worksheets/sheet5.xml><?xml version="1.0" encoding="utf-8"?>
<worksheet xmlns="http://schemas.openxmlformats.org/spreadsheetml/2006/main" xmlns:r="http://schemas.openxmlformats.org/officeDocument/2006/relationships">
  <dimension ref="A1:E125"/>
  <sheetViews>
    <sheetView workbookViewId="0" topLeftCell="A1">
      <selection activeCell="C121" sqref="A1:D121"/>
    </sheetView>
  </sheetViews>
  <sheetFormatPr defaultColWidth="11.421875" defaultRowHeight="15"/>
  <cols>
    <col min="1" max="1" width="12.00390625" style="0" bestFit="1" customWidth="1"/>
    <col min="2" max="2" width="39.00390625" style="0" customWidth="1"/>
    <col min="5" max="5" width="14.140625" style="0" bestFit="1" customWidth="1"/>
  </cols>
  <sheetData>
    <row r="1" spans="3:4" ht="13.5">
      <c r="C1" s="176">
        <v>2015</v>
      </c>
      <c r="D1" s="176"/>
    </row>
    <row r="2" spans="1:4" ht="13.5">
      <c r="A2" s="177" t="s">
        <v>194</v>
      </c>
      <c r="B2" s="177"/>
      <c r="C2" s="176" t="s">
        <v>195</v>
      </c>
      <c r="D2" s="176"/>
    </row>
    <row r="3" spans="1:2" ht="15" thickBot="1">
      <c r="A3" s="178" t="s">
        <v>196</v>
      </c>
      <c r="B3" s="179"/>
    </row>
    <row r="4" spans="1:4" ht="15" thickBot="1">
      <c r="A4" s="149" t="s">
        <v>197</v>
      </c>
      <c r="B4" s="175"/>
      <c r="C4" s="151">
        <v>41478907413.350006</v>
      </c>
      <c r="D4" s="152"/>
    </row>
    <row r="5" spans="1:4" ht="15" thickBot="1">
      <c r="A5" s="149" t="s">
        <v>198</v>
      </c>
      <c r="B5" s="150"/>
      <c r="C5" s="151">
        <v>2535061307.2000003</v>
      </c>
      <c r="D5" s="152"/>
    </row>
    <row r="6" spans="1:4" ht="15" thickBot="1">
      <c r="A6" s="149" t="s">
        <v>199</v>
      </c>
      <c r="B6" s="150"/>
      <c r="C6" s="151">
        <v>7358267088</v>
      </c>
      <c r="D6" s="152"/>
    </row>
    <row r="7" spans="1:4" ht="15" thickBot="1">
      <c r="A7" s="149" t="s">
        <v>200</v>
      </c>
      <c r="B7" s="150"/>
      <c r="C7" s="151">
        <v>6497647112.849999</v>
      </c>
      <c r="D7" s="152"/>
    </row>
    <row r="8" spans="1:4" ht="15" thickBot="1">
      <c r="A8" s="149" t="s">
        <v>201</v>
      </c>
      <c r="B8" s="150"/>
      <c r="C8" s="151">
        <v>5526756860.4</v>
      </c>
      <c r="D8" s="152"/>
    </row>
    <row r="9" spans="1:4" ht="15" thickBot="1">
      <c r="A9" s="149" t="s">
        <v>202</v>
      </c>
      <c r="B9" s="150"/>
      <c r="C9" s="151">
        <f>+SUM(C4:D8)*5%</f>
        <v>3169831989.09</v>
      </c>
      <c r="D9" s="152"/>
    </row>
    <row r="10" spans="1:4" ht="15" thickBot="1">
      <c r="A10" s="149" t="s">
        <v>203</v>
      </c>
      <c r="B10" s="150"/>
      <c r="C10" s="162">
        <v>5000000000</v>
      </c>
      <c r="D10" s="163"/>
    </row>
    <row r="11" spans="1:4" ht="15" thickBot="1">
      <c r="A11" s="145" t="s">
        <v>204</v>
      </c>
      <c r="B11" s="146"/>
      <c r="C11" s="147">
        <f>+SUM(C4:D10)</f>
        <v>71566471770.89</v>
      </c>
      <c r="D11" s="148"/>
    </row>
    <row r="12" spans="1:2" ht="15" thickBot="1">
      <c r="A12" s="173"/>
      <c r="B12" s="174"/>
    </row>
    <row r="13" spans="1:2" ht="15" thickBot="1">
      <c r="A13" s="167" t="s">
        <v>205</v>
      </c>
      <c r="B13" s="168"/>
    </row>
    <row r="14" spans="1:4" ht="15" thickBot="1">
      <c r="A14" s="149" t="s">
        <v>197</v>
      </c>
      <c r="B14" s="150"/>
      <c r="C14" s="162">
        <v>33937287883.649994</v>
      </c>
      <c r="D14" s="163"/>
    </row>
    <row r="15" spans="1:4" ht="15" thickBot="1">
      <c r="A15" s="149" t="s">
        <v>198</v>
      </c>
      <c r="B15" s="150"/>
      <c r="C15" s="162">
        <v>633765326.7999997</v>
      </c>
      <c r="D15" s="163"/>
    </row>
    <row r="16" spans="1:4" ht="15" thickBot="1">
      <c r="A16" s="149" t="s">
        <v>199</v>
      </c>
      <c r="B16" s="150"/>
      <c r="C16" s="162">
        <v>4905511392</v>
      </c>
      <c r="D16" s="163"/>
    </row>
    <row r="17" spans="1:4" ht="15" thickBot="1">
      <c r="A17" s="149" t="s">
        <v>200</v>
      </c>
      <c r="B17" s="150"/>
      <c r="C17" s="162">
        <v>1146643608.1500006</v>
      </c>
      <c r="D17" s="163"/>
    </row>
    <row r="18" spans="1:4" ht="15" thickBot="1">
      <c r="A18" s="149" t="s">
        <v>201</v>
      </c>
      <c r="B18" s="150"/>
      <c r="C18" s="162">
        <v>3684504573.6000004</v>
      </c>
      <c r="D18" s="163"/>
    </row>
    <row r="19" spans="1:4" ht="15" thickBot="1">
      <c r="A19" s="149" t="s">
        <v>202</v>
      </c>
      <c r="B19" s="150"/>
      <c r="C19" s="151">
        <f>+SUM(C14:D18)*5%</f>
        <v>2215385639.21</v>
      </c>
      <c r="D19" s="152"/>
    </row>
    <row r="20" spans="1:4" ht="15" thickBot="1">
      <c r="A20" s="145" t="s">
        <v>204</v>
      </c>
      <c r="B20" s="146"/>
      <c r="C20" s="147">
        <f>+SUM(C14:D19)</f>
        <v>46523098423.409996</v>
      </c>
      <c r="D20" s="148"/>
    </row>
    <row r="21" spans="1:2" ht="13.5">
      <c r="A21" s="169"/>
      <c r="B21" s="170"/>
    </row>
    <row r="22" spans="1:2" ht="15" thickBot="1">
      <c r="A22" s="171" t="s">
        <v>206</v>
      </c>
      <c r="B22" s="172"/>
    </row>
    <row r="23" spans="1:4" ht="15" thickBot="1">
      <c r="A23" s="149" t="s">
        <v>197</v>
      </c>
      <c r="B23" s="150"/>
      <c r="C23" s="162">
        <v>52961073930</v>
      </c>
      <c r="D23" s="163"/>
    </row>
    <row r="24" spans="1:4" ht="15" thickBot="1">
      <c r="A24" s="149" t="s">
        <v>198</v>
      </c>
      <c r="B24" s="150"/>
      <c r="C24" s="151">
        <v>930070679</v>
      </c>
      <c r="D24" s="152"/>
    </row>
    <row r="25" spans="1:4" ht="15" thickBot="1">
      <c r="A25" s="149" t="s">
        <v>199</v>
      </c>
      <c r="B25" s="150"/>
      <c r="C25" s="151">
        <v>8403732055</v>
      </c>
      <c r="D25" s="152"/>
    </row>
    <row r="26" spans="1:4" ht="15" thickBot="1">
      <c r="A26" s="149" t="s">
        <v>200</v>
      </c>
      <c r="B26" s="150"/>
      <c r="C26" s="151">
        <v>3104231035</v>
      </c>
      <c r="D26" s="152"/>
    </row>
    <row r="27" spans="1:4" ht="15" thickBot="1">
      <c r="A27" s="149" t="s">
        <v>201</v>
      </c>
      <c r="B27" s="150"/>
      <c r="C27" s="151">
        <v>7981261455</v>
      </c>
      <c r="D27" s="152"/>
    </row>
    <row r="28" spans="1:4" ht="15" thickBot="1">
      <c r="A28" s="149" t="s">
        <v>202</v>
      </c>
      <c r="B28" s="150"/>
      <c r="C28" s="151">
        <f>+SUM(C23:D27)*5%</f>
        <v>3669018457.7000003</v>
      </c>
      <c r="D28" s="152"/>
    </row>
    <row r="29" spans="1:4" ht="15" thickBot="1">
      <c r="A29" s="145" t="s">
        <v>204</v>
      </c>
      <c r="B29" s="146"/>
      <c r="C29" s="147">
        <f>+SUM(C23:D28)</f>
        <v>77049387611.7</v>
      </c>
      <c r="D29" s="148"/>
    </row>
    <row r="30" spans="1:2" ht="15" thickBot="1">
      <c r="A30" s="156"/>
      <c r="B30" s="157"/>
    </row>
    <row r="31" spans="1:2" ht="15" thickBot="1">
      <c r="A31" s="167" t="s">
        <v>207</v>
      </c>
      <c r="B31" s="168"/>
    </row>
    <row r="32" spans="1:4" ht="15" thickBot="1">
      <c r="A32" s="149" t="s">
        <v>197</v>
      </c>
      <c r="B32" s="150"/>
      <c r="C32" s="162">
        <v>49824513294</v>
      </c>
      <c r="D32" s="163"/>
    </row>
    <row r="33" spans="1:4" ht="15" thickBot="1">
      <c r="A33" s="149" t="s">
        <v>198</v>
      </c>
      <c r="B33" s="150"/>
      <c r="C33" s="151">
        <v>3600365808</v>
      </c>
      <c r="D33" s="152"/>
    </row>
    <row r="34" spans="1:4" ht="15" thickBot="1">
      <c r="A34" s="149" t="s">
        <v>199</v>
      </c>
      <c r="B34" s="150"/>
      <c r="C34" s="151">
        <v>469743898</v>
      </c>
      <c r="D34" s="152"/>
    </row>
    <row r="35" spans="1:4" ht="15" thickBot="1">
      <c r="A35" s="149" t="s">
        <v>200</v>
      </c>
      <c r="B35" s="150"/>
      <c r="C35" s="158" t="s">
        <v>208</v>
      </c>
      <c r="D35" s="159"/>
    </row>
    <row r="36" spans="1:4" ht="15" thickBot="1">
      <c r="A36" s="149" t="s">
        <v>201</v>
      </c>
      <c r="B36" s="150"/>
      <c r="C36" s="151">
        <v>206250000</v>
      </c>
      <c r="D36" s="152"/>
    </row>
    <row r="37" spans="1:4" ht="15" thickBot="1">
      <c r="A37" s="149" t="s">
        <v>202</v>
      </c>
      <c r="B37" s="150"/>
      <c r="C37" s="151">
        <f>+SUM(C32:D36)*5%</f>
        <v>2705043650</v>
      </c>
      <c r="D37" s="152"/>
    </row>
    <row r="38" spans="1:4" ht="15" thickBot="1">
      <c r="A38" s="145" t="s">
        <v>204</v>
      </c>
      <c r="B38" s="146"/>
      <c r="C38" s="147">
        <f>+SUM(C32:D37)</f>
        <v>56805916650</v>
      </c>
      <c r="D38" s="148"/>
    </row>
    <row r="39" spans="1:2" ht="15" thickBot="1">
      <c r="A39" s="156"/>
      <c r="B39" s="157"/>
    </row>
    <row r="40" spans="1:4" ht="15" thickBot="1">
      <c r="A40" s="160" t="s">
        <v>209</v>
      </c>
      <c r="B40" s="161"/>
      <c r="C40" s="166" t="s">
        <v>210</v>
      </c>
      <c r="D40" s="166"/>
    </row>
    <row r="41" spans="1:4" ht="15" thickBot="1">
      <c r="A41" s="149" t="s">
        <v>197</v>
      </c>
      <c r="B41" s="150"/>
      <c r="C41" s="162">
        <v>13357238559.2</v>
      </c>
      <c r="D41" s="163"/>
    </row>
    <row r="42" spans="1:4" ht="15" thickBot="1">
      <c r="A42" s="149" t="s">
        <v>198</v>
      </c>
      <c r="B42" s="150"/>
      <c r="C42" s="151">
        <v>1811456889.6</v>
      </c>
      <c r="D42" s="152"/>
    </row>
    <row r="43" spans="1:4" ht="15" thickBot="1">
      <c r="A43" s="149" t="s">
        <v>199</v>
      </c>
      <c r="B43" s="150"/>
      <c r="C43" s="151">
        <v>4724736710.4</v>
      </c>
      <c r="D43" s="152"/>
    </row>
    <row r="44" spans="1:4" ht="15" thickBot="1">
      <c r="A44" s="149" t="s">
        <v>200</v>
      </c>
      <c r="B44" s="150"/>
      <c r="C44" s="151">
        <v>3726906476</v>
      </c>
      <c r="D44" s="152"/>
    </row>
    <row r="45" spans="1:4" ht="15" thickBot="1">
      <c r="A45" s="149" t="s">
        <v>201</v>
      </c>
      <c r="B45" s="150"/>
      <c r="C45" s="151">
        <v>4241754411.2</v>
      </c>
      <c r="D45" s="152"/>
    </row>
    <row r="46" spans="1:4" ht="15" thickBot="1">
      <c r="A46" s="149" t="s">
        <v>202</v>
      </c>
      <c r="B46" s="150"/>
      <c r="C46" s="151">
        <f>+SUM(C41:D45)*5%</f>
        <v>1393104652.3200002</v>
      </c>
      <c r="D46" s="152"/>
    </row>
    <row r="47" spans="1:4" ht="15" thickBot="1">
      <c r="A47" s="145" t="s">
        <v>204</v>
      </c>
      <c r="B47" s="146"/>
      <c r="C47" s="147">
        <f>+SUM(C41:D46)</f>
        <v>29255197698.72</v>
      </c>
      <c r="D47" s="148"/>
    </row>
    <row r="48" spans="1:2" ht="15" thickBot="1">
      <c r="A48" s="141"/>
      <c r="B48" s="142"/>
    </row>
    <row r="49" spans="1:4" ht="15" thickBot="1">
      <c r="A49" s="160" t="s">
        <v>211</v>
      </c>
      <c r="B49" s="161"/>
      <c r="C49" s="166" t="s">
        <v>212</v>
      </c>
      <c r="D49" s="166"/>
    </row>
    <row r="50" spans="1:4" ht="15" thickBot="1">
      <c r="A50" s="149" t="s">
        <v>197</v>
      </c>
      <c r="B50" s="150"/>
      <c r="C50" s="162">
        <v>3339309639.8</v>
      </c>
      <c r="D50" s="163"/>
    </row>
    <row r="51" spans="1:4" ht="15" thickBot="1">
      <c r="A51" s="149" t="s">
        <v>198</v>
      </c>
      <c r="B51" s="150"/>
      <c r="C51" s="151">
        <v>452864222.4</v>
      </c>
      <c r="D51" s="152"/>
    </row>
    <row r="52" spans="1:4" ht="15" thickBot="1">
      <c r="A52" s="149" t="s">
        <v>199</v>
      </c>
      <c r="B52" s="150"/>
      <c r="C52" s="151">
        <v>1181184177.6</v>
      </c>
      <c r="D52" s="152"/>
    </row>
    <row r="53" spans="1:4" ht="15" thickBot="1">
      <c r="A53" s="149" t="s">
        <v>200</v>
      </c>
      <c r="B53" s="150"/>
      <c r="C53" s="151">
        <v>931726619</v>
      </c>
      <c r="D53" s="152"/>
    </row>
    <row r="54" spans="1:4" ht="15" thickBot="1">
      <c r="A54" s="149" t="s">
        <v>201</v>
      </c>
      <c r="B54" s="150"/>
      <c r="C54" s="151">
        <v>1060438602.8</v>
      </c>
      <c r="D54" s="152"/>
    </row>
    <row r="55" spans="1:4" ht="15" thickBot="1">
      <c r="A55" s="149" t="s">
        <v>202</v>
      </c>
      <c r="B55" s="150"/>
      <c r="C55" s="151">
        <f>+SUM(C50:D54)*5%</f>
        <v>348276163.08000004</v>
      </c>
      <c r="D55" s="152"/>
    </row>
    <row r="56" spans="1:4" ht="15" thickBot="1">
      <c r="A56" s="145" t="s">
        <v>204</v>
      </c>
      <c r="B56" s="146"/>
      <c r="C56" s="147">
        <f>+SUM(C50:D55)</f>
        <v>7313799424.68</v>
      </c>
      <c r="D56" s="148"/>
    </row>
    <row r="57" spans="1:2" ht="13.5">
      <c r="A57" s="81"/>
      <c r="B57" s="82"/>
    </row>
    <row r="58" spans="1:2" ht="15" thickBot="1">
      <c r="A58" s="164" t="s">
        <v>213</v>
      </c>
      <c r="B58" s="165"/>
    </row>
    <row r="59" spans="1:4" ht="15" thickBot="1">
      <c r="A59" s="149" t="s">
        <v>197</v>
      </c>
      <c r="B59" s="150"/>
      <c r="C59" s="151">
        <v>20038863437</v>
      </c>
      <c r="D59" s="152"/>
    </row>
    <row r="60" spans="1:4" ht="15" thickBot="1">
      <c r="A60" s="149" t="s">
        <v>198</v>
      </c>
      <c r="B60" s="150"/>
      <c r="C60" s="162">
        <v>988543375.24</v>
      </c>
      <c r="D60" s="163"/>
    </row>
    <row r="61" spans="1:4" ht="15" thickBot="1">
      <c r="A61" s="149" t="s">
        <v>199</v>
      </c>
      <c r="B61" s="150"/>
      <c r="C61" s="162">
        <v>4106500125.95</v>
      </c>
      <c r="D61" s="163"/>
    </row>
    <row r="62" spans="1:4" ht="15" thickBot="1">
      <c r="A62" s="149" t="s">
        <v>200</v>
      </c>
      <c r="B62" s="150"/>
      <c r="C62" s="162">
        <v>122187152</v>
      </c>
      <c r="D62" s="163"/>
    </row>
    <row r="63" spans="1:4" ht="15" thickBot="1">
      <c r="A63" s="149" t="s">
        <v>201</v>
      </c>
      <c r="B63" s="150"/>
      <c r="C63" s="162">
        <v>1288840193.3999999</v>
      </c>
      <c r="D63" s="163"/>
    </row>
    <row r="64" spans="1:4" ht="15" thickBot="1">
      <c r="A64" s="149" t="s">
        <v>202</v>
      </c>
      <c r="B64" s="150"/>
      <c r="C64" s="151">
        <f>+SUM(C59:D63)*5%</f>
        <v>1327246714.1795003</v>
      </c>
      <c r="D64" s="152"/>
    </row>
    <row r="65" spans="1:4" ht="15" thickBot="1">
      <c r="A65" s="145" t="s">
        <v>204</v>
      </c>
      <c r="B65" s="146"/>
      <c r="C65" s="147">
        <f>+SUM(C59:D64)</f>
        <v>27872180997.769505</v>
      </c>
      <c r="D65" s="148"/>
    </row>
    <row r="66" spans="1:2" ht="15" thickBot="1">
      <c r="A66" s="156"/>
      <c r="B66" s="157"/>
    </row>
    <row r="67" spans="1:2" ht="15" thickBot="1">
      <c r="A67" s="160" t="s">
        <v>214</v>
      </c>
      <c r="B67" s="161"/>
    </row>
    <row r="68" spans="1:4" ht="15" thickBot="1">
      <c r="A68" s="149" t="s">
        <v>197</v>
      </c>
      <c r="B68" s="150"/>
      <c r="C68" s="151">
        <v>4707218217</v>
      </c>
      <c r="D68" s="152"/>
    </row>
    <row r="69" spans="1:4" ht="15" thickBot="1">
      <c r="A69" s="149" t="s">
        <v>198</v>
      </c>
      <c r="B69" s="150"/>
      <c r="C69" s="151">
        <v>425962050.76</v>
      </c>
      <c r="D69" s="152"/>
    </row>
    <row r="70" spans="1:4" ht="15" thickBot="1">
      <c r="A70" s="149" t="s">
        <v>199</v>
      </c>
      <c r="B70" s="150"/>
      <c r="C70" s="151">
        <v>863485460.05</v>
      </c>
      <c r="D70" s="152"/>
    </row>
    <row r="71" spans="1:4" ht="15" thickBot="1">
      <c r="A71" s="149" t="s">
        <v>200</v>
      </c>
      <c r="B71" s="150"/>
      <c r="C71" s="158">
        <v>0</v>
      </c>
      <c r="D71" s="159"/>
    </row>
    <row r="72" spans="1:4" ht="15" thickBot="1">
      <c r="A72" s="149" t="s">
        <v>201</v>
      </c>
      <c r="B72" s="150"/>
      <c r="C72" s="151">
        <v>793819176.6000001</v>
      </c>
      <c r="D72" s="152"/>
    </row>
    <row r="73" spans="1:4" ht="15" thickBot="1">
      <c r="A73" s="149" t="s">
        <v>202</v>
      </c>
      <c r="B73" s="150"/>
      <c r="C73" s="151">
        <f>+SUM(C68:D72)*5%</f>
        <v>339524245.22050005</v>
      </c>
      <c r="D73" s="152"/>
    </row>
    <row r="74" spans="1:4" ht="15" thickBot="1">
      <c r="A74" s="145" t="s">
        <v>204</v>
      </c>
      <c r="B74" s="146"/>
      <c r="C74" s="147">
        <f>+SUM(C68:D73)</f>
        <v>7130009149.630501</v>
      </c>
      <c r="D74" s="148"/>
    </row>
    <row r="75" spans="1:2" ht="15" thickBot="1">
      <c r="A75" s="156"/>
      <c r="B75" s="157"/>
    </row>
    <row r="76" spans="1:2" ht="15" thickBot="1">
      <c r="A76" s="160" t="s">
        <v>215</v>
      </c>
      <c r="B76" s="161"/>
    </row>
    <row r="77" spans="1:4" ht="15" thickBot="1">
      <c r="A77" s="149" t="s">
        <v>197</v>
      </c>
      <c r="B77" s="150"/>
      <c r="C77" s="158">
        <v>0</v>
      </c>
      <c r="D77" s="159"/>
    </row>
    <row r="78" spans="1:4" ht="15" thickBot="1">
      <c r="A78" s="149" t="s">
        <v>198</v>
      </c>
      <c r="B78" s="150"/>
      <c r="C78" s="158" t="s">
        <v>208</v>
      </c>
      <c r="D78" s="159"/>
    </row>
    <row r="79" spans="1:4" ht="15" thickBot="1">
      <c r="A79" s="149" t="s">
        <v>199</v>
      </c>
      <c r="B79" s="150"/>
      <c r="C79" s="151">
        <v>78422671</v>
      </c>
      <c r="D79" s="152"/>
    </row>
    <row r="80" spans="1:4" ht="15" thickBot="1">
      <c r="A80" s="149" t="s">
        <v>200</v>
      </c>
      <c r="B80" s="150"/>
      <c r="C80" s="158" t="s">
        <v>208</v>
      </c>
      <c r="D80" s="159"/>
    </row>
    <row r="81" spans="1:4" ht="15" thickBot="1">
      <c r="A81" s="149" t="s">
        <v>201</v>
      </c>
      <c r="B81" s="150"/>
      <c r="C81" s="151">
        <v>63095971</v>
      </c>
      <c r="D81" s="152"/>
    </row>
    <row r="82" spans="1:4" ht="15" thickBot="1">
      <c r="A82" s="149" t="s">
        <v>202</v>
      </c>
      <c r="B82" s="150"/>
      <c r="C82" s="151">
        <f>+SUM(C77:D81)*5%</f>
        <v>7075932.100000001</v>
      </c>
      <c r="D82" s="152"/>
    </row>
    <row r="83" spans="1:4" ht="15" thickBot="1">
      <c r="A83" s="145" t="s">
        <v>204</v>
      </c>
      <c r="B83" s="146"/>
      <c r="C83" s="147">
        <f>+SUM(C77:D82)</f>
        <v>148594574.1</v>
      </c>
      <c r="D83" s="148"/>
    </row>
    <row r="84" spans="1:2" ht="15" thickBot="1">
      <c r="A84" s="156"/>
      <c r="B84" s="157"/>
    </row>
    <row r="85" spans="1:2" ht="15" thickBot="1">
      <c r="A85" s="145" t="s">
        <v>216</v>
      </c>
      <c r="B85" s="155"/>
    </row>
    <row r="86" spans="1:4" ht="15" thickBot="1">
      <c r="A86" s="149" t="s">
        <v>197</v>
      </c>
      <c r="B86" s="150"/>
      <c r="C86" s="151">
        <v>10628336926</v>
      </c>
      <c r="D86" s="152"/>
    </row>
    <row r="87" spans="1:4" ht="15" thickBot="1">
      <c r="A87" s="149" t="s">
        <v>198</v>
      </c>
      <c r="B87" s="150"/>
      <c r="C87" s="151">
        <v>357493197</v>
      </c>
      <c r="D87" s="152"/>
    </row>
    <row r="88" spans="1:4" ht="15" thickBot="1">
      <c r="A88" s="149" t="s">
        <v>199</v>
      </c>
      <c r="B88" s="150"/>
      <c r="C88" s="151">
        <v>1572421872</v>
      </c>
      <c r="D88" s="152"/>
    </row>
    <row r="89" spans="1:4" ht="15" thickBot="1">
      <c r="A89" s="149" t="s">
        <v>201</v>
      </c>
      <c r="B89" s="150"/>
      <c r="C89" s="151">
        <v>1477632385</v>
      </c>
      <c r="D89" s="152"/>
    </row>
    <row r="90" spans="1:4" ht="15" thickBot="1">
      <c r="A90" s="149" t="s">
        <v>202</v>
      </c>
      <c r="B90" s="150"/>
      <c r="C90" s="151">
        <f>+SUM(C86:D89)*5%</f>
        <v>701794219</v>
      </c>
      <c r="D90" s="152"/>
    </row>
    <row r="91" spans="1:4" ht="15" thickBot="1">
      <c r="A91" s="145" t="s">
        <v>204</v>
      </c>
      <c r="B91" s="146"/>
      <c r="C91" s="147">
        <f>+SUM(C86:D90)</f>
        <v>14737678599</v>
      </c>
      <c r="D91" s="148"/>
    </row>
    <row r="92" spans="1:2" ht="15" thickBot="1">
      <c r="A92" s="156"/>
      <c r="B92" s="157"/>
    </row>
    <row r="93" spans="1:2" ht="15" thickBot="1">
      <c r="A93" s="145" t="s">
        <v>217</v>
      </c>
      <c r="B93" s="155"/>
    </row>
    <row r="94" spans="1:5" ht="15" thickBot="1">
      <c r="A94" s="149" t="s">
        <v>197</v>
      </c>
      <c r="B94" s="150"/>
      <c r="C94" s="151">
        <v>4218943957</v>
      </c>
      <c r="D94" s="152"/>
      <c r="E94" s="83"/>
    </row>
    <row r="95" spans="1:5" ht="15" thickBot="1">
      <c r="A95" s="149" t="s">
        <v>198</v>
      </c>
      <c r="B95" s="150"/>
      <c r="C95" s="151">
        <v>337429635</v>
      </c>
      <c r="D95" s="152"/>
      <c r="E95" s="83"/>
    </row>
    <row r="96" spans="1:5" ht="15" thickBot="1">
      <c r="A96" s="149" t="s">
        <v>199</v>
      </c>
      <c r="B96" s="150"/>
      <c r="C96" s="151">
        <v>864550822</v>
      </c>
      <c r="D96" s="152"/>
      <c r="E96" s="83"/>
    </row>
    <row r="97" spans="1:5" ht="15" thickBot="1">
      <c r="A97" s="149" t="s">
        <v>200</v>
      </c>
      <c r="B97" s="150"/>
      <c r="C97" s="151">
        <v>608161405</v>
      </c>
      <c r="D97" s="152"/>
      <c r="E97" s="83"/>
    </row>
    <row r="98" spans="1:5" ht="15" thickBot="1">
      <c r="A98" s="149" t="s">
        <v>201</v>
      </c>
      <c r="B98" s="150"/>
      <c r="C98" s="151">
        <v>699243136</v>
      </c>
      <c r="D98" s="152"/>
      <c r="E98" s="83"/>
    </row>
    <row r="99" spans="1:4" ht="15" thickBot="1">
      <c r="A99" s="149" t="s">
        <v>202</v>
      </c>
      <c r="B99" s="150"/>
      <c r="C99" s="151">
        <f>+SUM(C94:D98)*5%</f>
        <v>336416447.75</v>
      </c>
      <c r="D99" s="152"/>
    </row>
    <row r="100" spans="1:4" ht="15" thickBot="1">
      <c r="A100" s="145" t="s">
        <v>204</v>
      </c>
      <c r="B100" s="146"/>
      <c r="C100" s="147">
        <f>+SUM(C94:D99)</f>
        <v>7064745402.75</v>
      </c>
      <c r="D100" s="148"/>
    </row>
    <row r="101" spans="1:2" ht="15" thickBot="1">
      <c r="A101" s="141"/>
      <c r="B101" s="142"/>
    </row>
    <row r="102" spans="1:2" ht="15" thickBot="1">
      <c r="A102" s="145" t="s">
        <v>218</v>
      </c>
      <c r="B102" s="155"/>
    </row>
    <row r="103" spans="1:4" ht="15" thickBot="1">
      <c r="A103" s="149" t="s">
        <v>197</v>
      </c>
      <c r="B103" s="150"/>
      <c r="C103" s="151">
        <v>659248800</v>
      </c>
      <c r="D103" s="152"/>
    </row>
    <row r="104" spans="1:4" ht="15" thickBot="1">
      <c r="A104" s="149" t="s">
        <v>198</v>
      </c>
      <c r="B104" s="150"/>
      <c r="C104" s="151"/>
      <c r="D104" s="152"/>
    </row>
    <row r="105" spans="1:4" ht="15" thickBot="1">
      <c r="A105" s="149" t="s">
        <v>199</v>
      </c>
      <c r="B105" s="150"/>
      <c r="C105" s="151">
        <v>216137700</v>
      </c>
      <c r="D105" s="152"/>
    </row>
    <row r="106" spans="1:4" ht="15" thickBot="1">
      <c r="A106" s="149" t="s">
        <v>200</v>
      </c>
      <c r="B106" s="150"/>
      <c r="C106" s="151"/>
      <c r="D106" s="152"/>
    </row>
    <row r="107" spans="1:4" ht="15" thickBot="1">
      <c r="A107" s="149" t="s">
        <v>201</v>
      </c>
      <c r="B107" s="150"/>
      <c r="C107" s="151">
        <v>174810784</v>
      </c>
      <c r="D107" s="152"/>
    </row>
    <row r="108" spans="1:4" ht="15" thickBot="1">
      <c r="A108" s="149" t="s">
        <v>202</v>
      </c>
      <c r="B108" s="150"/>
      <c r="C108" s="151">
        <f>+SUM(C103:D107)*5%</f>
        <v>52509864.2</v>
      </c>
      <c r="D108" s="152"/>
    </row>
    <row r="109" spans="1:4" ht="15" thickBot="1">
      <c r="A109" s="145" t="s">
        <v>204</v>
      </c>
      <c r="B109" s="146"/>
      <c r="C109" s="147">
        <f>+SUM(C103:D108)</f>
        <v>1102707148.2</v>
      </c>
      <c r="D109" s="148"/>
    </row>
    <row r="110" spans="1:2" ht="13.5">
      <c r="A110" s="81"/>
      <c r="B110" s="82"/>
    </row>
    <row r="111" spans="1:2" ht="15" thickBot="1">
      <c r="A111" s="153" t="s">
        <v>219</v>
      </c>
      <c r="B111" s="154"/>
    </row>
    <row r="112" spans="1:4" ht="15" thickBot="1">
      <c r="A112" s="149" t="s">
        <v>197</v>
      </c>
      <c r="B112" s="150"/>
      <c r="C112" s="151">
        <v>5224596745</v>
      </c>
      <c r="D112" s="152"/>
    </row>
    <row r="113" spans="1:4" ht="15" thickBot="1">
      <c r="A113" s="149" t="s">
        <v>198</v>
      </c>
      <c r="B113" s="150"/>
      <c r="C113" s="151">
        <v>52870763</v>
      </c>
      <c r="D113" s="152"/>
    </row>
    <row r="114" spans="1:4" ht="15" thickBot="1">
      <c r="A114" s="149" t="s">
        <v>199</v>
      </c>
      <c r="B114" s="150"/>
      <c r="C114" s="151">
        <v>857840616</v>
      </c>
      <c r="D114" s="152"/>
    </row>
    <row r="115" spans="1:4" ht="15" thickBot="1">
      <c r="A115" s="149" t="s">
        <v>201</v>
      </c>
      <c r="B115" s="150"/>
      <c r="C115" s="151">
        <v>562745631</v>
      </c>
      <c r="D115" s="152"/>
    </row>
    <row r="116" spans="1:4" ht="15" thickBot="1">
      <c r="A116" s="149" t="s">
        <v>202</v>
      </c>
      <c r="B116" s="150"/>
      <c r="C116" s="151">
        <f>+SUM(C112:D115)*5%</f>
        <v>334902687.75</v>
      </c>
      <c r="D116" s="152"/>
    </row>
    <row r="117" spans="1:4" ht="15" thickBot="1">
      <c r="A117" s="145" t="s">
        <v>204</v>
      </c>
      <c r="B117" s="146"/>
      <c r="C117" s="147">
        <f>+SUM(C112:D116)</f>
        <v>7032956442.75</v>
      </c>
      <c r="D117" s="148"/>
    </row>
    <row r="118" spans="1:2" ht="13.5">
      <c r="A118" s="141"/>
      <c r="B118" s="142"/>
    </row>
    <row r="119" spans="1:2" ht="15" thickBot="1">
      <c r="A119" s="143"/>
      <c r="B119" s="144"/>
    </row>
    <row r="120" spans="1:4" ht="15" thickBot="1">
      <c r="A120" s="145" t="s">
        <v>220</v>
      </c>
      <c r="B120" s="146"/>
      <c r="C120" s="147">
        <f>C116+C99+C90+C82+C73+C64+C46+C37+C28+C19+C9</f>
        <v>16199344634.32</v>
      </c>
      <c r="D120" s="148"/>
    </row>
    <row r="121" spans="1:4" ht="15" thickBot="1">
      <c r="A121" s="145" t="s">
        <v>221</v>
      </c>
      <c r="B121" s="146"/>
      <c r="C121" s="147">
        <f>C117+C100+C91+C83+C74+C65+C47+C38+C29+C20+C11+C56+C109</f>
        <v>353602743893.6</v>
      </c>
      <c r="D121" s="148"/>
    </row>
    <row r="122" ht="13.5">
      <c r="B122" s="84"/>
    </row>
    <row r="123" ht="13.5">
      <c r="B123" s="85"/>
    </row>
    <row r="124" ht="13.5">
      <c r="B124" s="85"/>
    </row>
    <row r="125" ht="13.5">
      <c r="B125" s="86"/>
    </row>
  </sheetData>
  <sheetProtection/>
  <mergeCells count="213">
    <mergeCell ref="C1:D1"/>
    <mergeCell ref="A2:B2"/>
    <mergeCell ref="C2:D2"/>
    <mergeCell ref="A3:B3"/>
    <mergeCell ref="A6:B6"/>
    <mergeCell ref="C6:D6"/>
    <mergeCell ref="A7:B7"/>
    <mergeCell ref="C7:D7"/>
    <mergeCell ref="A4:B4"/>
    <mergeCell ref="C4:D4"/>
    <mergeCell ref="A5:B5"/>
    <mergeCell ref="C5:D5"/>
    <mergeCell ref="A10:B10"/>
    <mergeCell ref="C10:D10"/>
    <mergeCell ref="A11:B11"/>
    <mergeCell ref="C11:D11"/>
    <mergeCell ref="A8:B8"/>
    <mergeCell ref="C8:D8"/>
    <mergeCell ref="A9:B9"/>
    <mergeCell ref="C9:D9"/>
    <mergeCell ref="A12:B12"/>
    <mergeCell ref="A13:B13"/>
    <mergeCell ref="A14:B14"/>
    <mergeCell ref="C14:D14"/>
    <mergeCell ref="A15:B15"/>
    <mergeCell ref="C15:D15"/>
    <mergeCell ref="A18:B18"/>
    <mergeCell ref="C18:D18"/>
    <mergeCell ref="A19:B19"/>
    <mergeCell ref="C19:D19"/>
    <mergeCell ref="A16:B16"/>
    <mergeCell ref="C16:D16"/>
    <mergeCell ref="A17:B17"/>
    <mergeCell ref="C17:D17"/>
    <mergeCell ref="A24:B24"/>
    <mergeCell ref="C24:D24"/>
    <mergeCell ref="A25:B25"/>
    <mergeCell ref="C25:D25"/>
    <mergeCell ref="A20:B20"/>
    <mergeCell ref="C20:D20"/>
    <mergeCell ref="A21:B21"/>
    <mergeCell ref="A22:B22"/>
    <mergeCell ref="A23:B23"/>
    <mergeCell ref="C23:D23"/>
    <mergeCell ref="A28:B28"/>
    <mergeCell ref="C28:D28"/>
    <mergeCell ref="A29:B29"/>
    <mergeCell ref="C29:D29"/>
    <mergeCell ref="A26:B26"/>
    <mergeCell ref="C26:D26"/>
    <mergeCell ref="A27:B27"/>
    <mergeCell ref="C27:D27"/>
    <mergeCell ref="A30:B30"/>
    <mergeCell ref="A31:B31"/>
    <mergeCell ref="A32:B32"/>
    <mergeCell ref="C32:D32"/>
    <mergeCell ref="A33:B33"/>
    <mergeCell ref="C33:D33"/>
    <mergeCell ref="A36:B36"/>
    <mergeCell ref="C36:D36"/>
    <mergeCell ref="A37:B37"/>
    <mergeCell ref="C37:D37"/>
    <mergeCell ref="A34:B34"/>
    <mergeCell ref="C34:D34"/>
    <mergeCell ref="A35:B35"/>
    <mergeCell ref="C35:D35"/>
    <mergeCell ref="A41:B41"/>
    <mergeCell ref="C41:D41"/>
    <mergeCell ref="A42:B42"/>
    <mergeCell ref="C42:D42"/>
    <mergeCell ref="A38:B38"/>
    <mergeCell ref="C38:D38"/>
    <mergeCell ref="A39:B39"/>
    <mergeCell ref="A40:B40"/>
    <mergeCell ref="C40:D40"/>
    <mergeCell ref="A45:B45"/>
    <mergeCell ref="C45:D45"/>
    <mergeCell ref="A46:B46"/>
    <mergeCell ref="C46:D46"/>
    <mergeCell ref="A43:B43"/>
    <mergeCell ref="C43:D43"/>
    <mergeCell ref="A44:B44"/>
    <mergeCell ref="C44:D44"/>
    <mergeCell ref="A50:B50"/>
    <mergeCell ref="C50:D50"/>
    <mergeCell ref="A51:B51"/>
    <mergeCell ref="C51:D51"/>
    <mergeCell ref="A47:B47"/>
    <mergeCell ref="C47:D47"/>
    <mergeCell ref="A48:B48"/>
    <mergeCell ref="A49:B49"/>
    <mergeCell ref="C49:D49"/>
    <mergeCell ref="A54:B54"/>
    <mergeCell ref="C54:D54"/>
    <mergeCell ref="A55:B55"/>
    <mergeCell ref="C55:D55"/>
    <mergeCell ref="A52:B52"/>
    <mergeCell ref="C52:D52"/>
    <mergeCell ref="A53:B53"/>
    <mergeCell ref="C53:D53"/>
    <mergeCell ref="A60:B60"/>
    <mergeCell ref="C60:D60"/>
    <mergeCell ref="A61:B61"/>
    <mergeCell ref="C61:D61"/>
    <mergeCell ref="A56:B56"/>
    <mergeCell ref="C56:D56"/>
    <mergeCell ref="A58:B58"/>
    <mergeCell ref="A59:B59"/>
    <mergeCell ref="C59:D59"/>
    <mergeCell ref="A64:B64"/>
    <mergeCell ref="C64:D64"/>
    <mergeCell ref="A65:B65"/>
    <mergeCell ref="C65:D65"/>
    <mergeCell ref="A62:B62"/>
    <mergeCell ref="C62:D62"/>
    <mergeCell ref="A63:B63"/>
    <mergeCell ref="C63:D63"/>
    <mergeCell ref="A66:B66"/>
    <mergeCell ref="A67:B67"/>
    <mergeCell ref="A68:B68"/>
    <mergeCell ref="C68:D68"/>
    <mergeCell ref="A69:B69"/>
    <mergeCell ref="C69:D69"/>
    <mergeCell ref="A72:B72"/>
    <mergeCell ref="C72:D72"/>
    <mergeCell ref="A73:B73"/>
    <mergeCell ref="C73:D73"/>
    <mergeCell ref="A70:B70"/>
    <mergeCell ref="C70:D70"/>
    <mergeCell ref="A71:B71"/>
    <mergeCell ref="C71:D71"/>
    <mergeCell ref="A78:B78"/>
    <mergeCell ref="C78:D78"/>
    <mergeCell ref="A79:B79"/>
    <mergeCell ref="C79:D79"/>
    <mergeCell ref="A74:B74"/>
    <mergeCell ref="C74:D74"/>
    <mergeCell ref="A75:B75"/>
    <mergeCell ref="A76:B76"/>
    <mergeCell ref="A77:B77"/>
    <mergeCell ref="C77:D77"/>
    <mergeCell ref="A82:B82"/>
    <mergeCell ref="C82:D82"/>
    <mergeCell ref="A83:B83"/>
    <mergeCell ref="C83:D83"/>
    <mergeCell ref="A80:B80"/>
    <mergeCell ref="C80:D80"/>
    <mergeCell ref="A81:B81"/>
    <mergeCell ref="C81:D81"/>
    <mergeCell ref="A84:B84"/>
    <mergeCell ref="A85:B85"/>
    <mergeCell ref="A86:B86"/>
    <mergeCell ref="C86:D86"/>
    <mergeCell ref="A87:B87"/>
    <mergeCell ref="C87:D87"/>
    <mergeCell ref="A90:B90"/>
    <mergeCell ref="C90:D90"/>
    <mergeCell ref="A91:B91"/>
    <mergeCell ref="C91:D91"/>
    <mergeCell ref="A88:B88"/>
    <mergeCell ref="C88:D88"/>
    <mergeCell ref="A89:B89"/>
    <mergeCell ref="C89:D89"/>
    <mergeCell ref="A92:B92"/>
    <mergeCell ref="A93:B93"/>
    <mergeCell ref="A94:B94"/>
    <mergeCell ref="C94:D94"/>
    <mergeCell ref="A95:B95"/>
    <mergeCell ref="C95:D95"/>
    <mergeCell ref="A98:B98"/>
    <mergeCell ref="C98:D98"/>
    <mergeCell ref="A99:B99"/>
    <mergeCell ref="C99:D99"/>
    <mergeCell ref="A96:B96"/>
    <mergeCell ref="C96:D96"/>
    <mergeCell ref="A97:B97"/>
    <mergeCell ref="C97:D97"/>
    <mergeCell ref="A104:B104"/>
    <mergeCell ref="C104:D104"/>
    <mergeCell ref="A105:B105"/>
    <mergeCell ref="C105:D105"/>
    <mergeCell ref="A100:B100"/>
    <mergeCell ref="C100:D100"/>
    <mergeCell ref="A101:B101"/>
    <mergeCell ref="A102:B102"/>
    <mergeCell ref="A103:B103"/>
    <mergeCell ref="C103:D103"/>
    <mergeCell ref="A108:B108"/>
    <mergeCell ref="C108:D108"/>
    <mergeCell ref="A109:B109"/>
    <mergeCell ref="C109:D109"/>
    <mergeCell ref="A106:B106"/>
    <mergeCell ref="C106:D106"/>
    <mergeCell ref="A107:B107"/>
    <mergeCell ref="C107:D107"/>
    <mergeCell ref="A114:B114"/>
    <mergeCell ref="C114:D114"/>
    <mergeCell ref="A115:B115"/>
    <mergeCell ref="C115:D115"/>
    <mergeCell ref="A111:B111"/>
    <mergeCell ref="A112:B112"/>
    <mergeCell ref="C112:D112"/>
    <mergeCell ref="A113:B113"/>
    <mergeCell ref="C113:D113"/>
    <mergeCell ref="A118:B119"/>
    <mergeCell ref="A120:B120"/>
    <mergeCell ref="C120:D120"/>
    <mergeCell ref="A121:B121"/>
    <mergeCell ref="C121:D121"/>
    <mergeCell ref="A116:B116"/>
    <mergeCell ref="C116:D116"/>
    <mergeCell ref="A117:B117"/>
    <mergeCell ref="C117:D117"/>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GENERALI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jonathanh</dc:creator>
  <cp:keywords/>
  <dc:description/>
  <cp:lastModifiedBy>Administrador</cp:lastModifiedBy>
  <cp:lastPrinted>2014-11-06T22:15:48Z</cp:lastPrinted>
  <dcterms:created xsi:type="dcterms:W3CDTF">2013-11-05T20:00:10Z</dcterms:created>
  <dcterms:modified xsi:type="dcterms:W3CDTF">2015-10-16T20:30:41Z</dcterms:modified>
  <cp:category/>
  <cp:version/>
  <cp:contentType/>
  <cp:contentStatus/>
</cp:coreProperties>
</file>