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hidePivotFieldList="1"/>
  <mc:AlternateContent xmlns:mc="http://schemas.openxmlformats.org/markup-compatibility/2006">
    <mc:Choice Requires="x15">
      <x15ac:absPath xmlns:x15ac="http://schemas.microsoft.com/office/spreadsheetml/2010/11/ac" url="/Users/Giovanni/Desktop/"/>
    </mc:Choice>
  </mc:AlternateContent>
  <bookViews>
    <workbookView xWindow="0" yWindow="460" windowWidth="20000" windowHeight="15080"/>
  </bookViews>
  <sheets>
    <sheet name="GENERAL" sheetId="1" r:id="rId1"/>
    <sheet name="GRAFICAS" sheetId="4" r:id="rId2"/>
    <sheet name="TABLAS" sheetId="2" state="hidden" r:id="rId3"/>
  </sheets>
  <definedNames>
    <definedName name="_xlnm._FilterDatabase" localSheetId="0" hidden="1">GENERAL!$A$2:$K$56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8" i="1"/>
  <c r="K9" i="1"/>
  <c r="K5" i="1"/>
  <c r="K3" i="1"/>
  <c r="K7" i="1"/>
  <c r="K10" i="1"/>
  <c r="K4" i="1"/>
  <c r="K6" i="1"/>
  <c r="D12" i="1"/>
  <c r="E12" i="1"/>
  <c r="F12" i="1"/>
  <c r="G12" i="1"/>
  <c r="H12" i="1"/>
  <c r="I12" i="1"/>
  <c r="C12" i="1"/>
  <c r="D4" i="2"/>
  <c r="P28" i="2"/>
  <c r="L24" i="2"/>
  <c r="D33" i="2"/>
  <c r="H33" i="2"/>
  <c r="H35" i="2"/>
  <c r="H36" i="2"/>
  <c r="P24" i="2"/>
  <c r="H26" i="2"/>
  <c r="H24" i="2"/>
  <c r="L26" i="2"/>
  <c r="D24" i="2"/>
  <c r="D25" i="2"/>
  <c r="P17" i="2"/>
  <c r="P14" i="2"/>
  <c r="L16" i="2"/>
  <c r="L14" i="2"/>
  <c r="H16" i="2"/>
  <c r="H14" i="2"/>
  <c r="D14" i="2"/>
  <c r="P5" i="2"/>
  <c r="P4" i="2"/>
  <c r="L5" i="2"/>
  <c r="D36" i="2"/>
  <c r="D19" i="2"/>
  <c r="L4" i="2"/>
  <c r="L7" i="2"/>
  <c r="H7" i="2"/>
  <c r="H4" i="2"/>
  <c r="H9" i="2"/>
  <c r="D5" i="2"/>
</calcChain>
</file>

<file path=xl/sharedStrings.xml><?xml version="1.0" encoding="utf-8"?>
<sst xmlns="http://schemas.openxmlformats.org/spreadsheetml/2006/main" count="151" uniqueCount="50">
  <si>
    <t>NOMBRE DEL GRUPO</t>
  </si>
  <si>
    <t>PRESENTACION</t>
  </si>
  <si>
    <t>HIERBAS AROMATICAS</t>
  </si>
  <si>
    <t>NEW HELP</t>
  </si>
  <si>
    <t>COBELA</t>
  </si>
  <si>
    <t>WAY TO ENJOY</t>
  </si>
  <si>
    <t>TRANSFREE</t>
  </si>
  <si>
    <t>CAFÉ YOUR ROOM</t>
  </si>
  <si>
    <t>Bueno</t>
  </si>
  <si>
    <t>Regular</t>
  </si>
  <si>
    <t>GRUPO 3</t>
  </si>
  <si>
    <t>PORCENTAJE</t>
  </si>
  <si>
    <t>TOTAL</t>
  </si>
  <si>
    <t>Excelente</t>
  </si>
  <si>
    <t>GRUPO1</t>
  </si>
  <si>
    <t>GRUPO 4</t>
  </si>
  <si>
    <t>Malo</t>
  </si>
  <si>
    <t>GRUPO 5</t>
  </si>
  <si>
    <t>GRUPO 6</t>
  </si>
  <si>
    <t>GRUPO 7</t>
  </si>
  <si>
    <t>GRUPO 9</t>
  </si>
  <si>
    <t>GRUPO 8</t>
  </si>
  <si>
    <t>GRUPO 10</t>
  </si>
  <si>
    <t>GRUPO 11</t>
  </si>
  <si>
    <t>GRUPO 12</t>
  </si>
  <si>
    <t>GRUPO 13</t>
  </si>
  <si>
    <t>GRUPO 14</t>
  </si>
  <si>
    <t>GRUPO 2</t>
  </si>
  <si>
    <t xml:space="preserve">Graficas generales de evaluacion </t>
  </si>
  <si>
    <t>TABLAS DE EVALUACION DE IDEA DE NEGOCIO</t>
  </si>
  <si>
    <t xml:space="preserve">AMBICOM </t>
  </si>
  <si>
    <t>EXTRULIBRE</t>
  </si>
  <si>
    <t>EXPANSION DEL NEGOCIO CAFÉ HOJALDRA ESMIC</t>
  </si>
  <si>
    <t>ESCUELA DE FORMACION CANINA ESMIC</t>
  </si>
  <si>
    <t>RECOLECTOR DE AGUA PARA LA DUCHA</t>
  </si>
  <si>
    <t>BICICONFORT</t>
  </si>
  <si>
    <t>ECO NOVA TOYS</t>
  </si>
  <si>
    <t>ENVIORNMET</t>
  </si>
  <si>
    <t>ECOTURISMO</t>
  </si>
  <si>
    <t>ZOE</t>
  </si>
  <si>
    <t>COLOMBIA ESCUCHA</t>
  </si>
  <si>
    <t>CLOTH ECO BANG</t>
  </si>
  <si>
    <t>SPA MOVIL BIENESTRA SOÑADOR</t>
  </si>
  <si>
    <t>ABONOS LIBRES</t>
  </si>
  <si>
    <t>RECYCLE PLAY</t>
  </si>
  <si>
    <t>LOBO</t>
  </si>
  <si>
    <t xml:space="preserve">ASE JOVENES </t>
  </si>
  <si>
    <t>TOTALES</t>
  </si>
  <si>
    <t>PROMEDIO PREGUMTAS</t>
  </si>
  <si>
    <t>GUNTAS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</si>
</sst>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4F4F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9" fontId="0" fillId="0" borderId="1" xfId="1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1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/>
    <xf numFmtId="1" fontId="2" fillId="0" borderId="1" xfId="1" applyNumberFormat="1" applyFont="1" applyBorder="1" applyAlignment="1">
      <alignment horizont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0" xfId="1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2" fillId="0" borderId="0" xfId="1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1" fontId="7" fillId="5" borderId="1" xfId="1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1" fontId="7" fillId="7" borderId="1" xfId="1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2"/>
          <c:order val="0"/>
          <c:tx>
            <c:strRef>
              <c:f>GENERAL!$B$3</c:f>
              <c:strCache>
                <c:ptCount val="1"/>
                <c:pt idx="0">
                  <c:v>SPA MOVIL BIENESTRA SOÑADOR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1A-4C53-B4CC-6047B10844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1A-4C53-B4CC-6047B10844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1A-4C53-B4CC-6047B10844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1A-4C53-B4CC-6047B10844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51A-4C53-B4CC-6047B10844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51A-4C53-B4CC-6047B108447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51A-4C53-B4CC-6047B108447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51A-4C53-B4CC-6047B108447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GENERAL!$C$3:$J$3</c:f>
              <c:numCache>
                <c:formatCode>0</c:formatCode>
                <c:ptCount val="8"/>
                <c:pt idx="0">
                  <c:v>29.0</c:v>
                </c:pt>
                <c:pt idx="1">
                  <c:v>32.0</c:v>
                </c:pt>
                <c:pt idx="2">
                  <c:v>31.0</c:v>
                </c:pt>
                <c:pt idx="3">
                  <c:v>25.0</c:v>
                </c:pt>
                <c:pt idx="4">
                  <c:v>27.0</c:v>
                </c:pt>
                <c:pt idx="5">
                  <c:v>28.0</c:v>
                </c:pt>
                <c:pt idx="6">
                  <c:v>29.0</c:v>
                </c:pt>
                <c:pt idx="7">
                  <c:v>28.0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1-2754-43A3-B2A5-97297E2AFD70}"/>
            </c:ext>
          </c:extLst>
        </c:ser>
        <c:ser>
          <c:idx val="3"/>
          <c:order val="1"/>
          <c:tx>
            <c:strRef>
              <c:f>GENERAL!$B$3</c:f>
              <c:strCache>
                <c:ptCount val="1"/>
                <c:pt idx="0">
                  <c:v>SPA MOVIL BIENESTRA SOÑADOR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2754-43A3-B2A5-97297E2AF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2754-43A3-B2A5-97297E2AFD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2754-43A3-B2A5-97297E2AFD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6-2754-43A3-B2A5-97297E2AFD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2754-43A3-B2A5-97297E2AFD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8-2754-43A3-B2A5-97297E2AFD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2754-43A3-B2A5-97297E2AFD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2754-43A3-B2A5-97297E2AFD7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GENERAL!$C$3:$J$3</c:f>
              <c:numCache>
                <c:formatCode>0</c:formatCode>
                <c:ptCount val="8"/>
                <c:pt idx="0">
                  <c:v>29.0</c:v>
                </c:pt>
                <c:pt idx="1">
                  <c:v>32.0</c:v>
                </c:pt>
                <c:pt idx="2">
                  <c:v>31.0</c:v>
                </c:pt>
                <c:pt idx="3">
                  <c:v>25.0</c:v>
                </c:pt>
                <c:pt idx="4">
                  <c:v>27.0</c:v>
                </c:pt>
                <c:pt idx="5">
                  <c:v>28.0</c:v>
                </c:pt>
                <c:pt idx="6">
                  <c:v>29.0</c:v>
                </c:pt>
                <c:pt idx="7">
                  <c:v>28.0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2-2754-43A3-B2A5-97297E2AFD70}"/>
            </c:ext>
          </c:extLst>
        </c:ser>
        <c:ser>
          <c:idx val="1"/>
          <c:order val="2"/>
          <c:tx>
            <c:strRef>
              <c:f>GENERAL!$B$3</c:f>
              <c:strCache>
                <c:ptCount val="1"/>
                <c:pt idx="0">
                  <c:v>SPA MOVIL BIENESTRA SOÑADOR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754-43A3-B2A5-97297E2AF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754-43A3-B2A5-97297E2AFD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754-43A3-B2A5-97297E2AFD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754-43A3-B2A5-97297E2AFD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754-43A3-B2A5-97297E2AFD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754-43A3-B2A5-97297E2AFD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754-43A3-B2A5-97297E2AFD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2754-43A3-B2A5-97297E2AFD7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GENERAL!$C$3:$J$3</c:f>
              <c:numCache>
                <c:formatCode>0</c:formatCode>
                <c:ptCount val="8"/>
                <c:pt idx="0">
                  <c:v>29.0</c:v>
                </c:pt>
                <c:pt idx="1">
                  <c:v>32.0</c:v>
                </c:pt>
                <c:pt idx="2">
                  <c:v>31.0</c:v>
                </c:pt>
                <c:pt idx="3">
                  <c:v>25.0</c:v>
                </c:pt>
                <c:pt idx="4">
                  <c:v>27.0</c:v>
                </c:pt>
                <c:pt idx="5">
                  <c:v>28.0</c:v>
                </c:pt>
                <c:pt idx="6">
                  <c:v>29.0</c:v>
                </c:pt>
                <c:pt idx="7">
                  <c:v>28.0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2754-43A3-B2A5-97297E2AFD70}"/>
            </c:ext>
          </c:extLst>
        </c:ser>
        <c:ser>
          <c:idx val="0"/>
          <c:order val="3"/>
          <c:tx>
            <c:strRef>
              <c:f>GENERAL!$B$3</c:f>
              <c:strCache>
                <c:ptCount val="1"/>
                <c:pt idx="0">
                  <c:v>SPA MOVIL BIENESTRA SOÑADOR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2754-43A3-B2A5-97297E2AF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2754-43A3-B2A5-97297E2AFD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2754-43A3-B2A5-97297E2AFD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2754-43A3-B2A5-97297E2AFD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2754-43A3-B2A5-97297E2AFD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2754-43A3-B2A5-97297E2AFD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2754-43A3-B2A5-97297E2AFD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2754-43A3-B2A5-97297E2AFD7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GENERAL!$C$3:$J$3</c:f>
              <c:numCache>
                <c:formatCode>0</c:formatCode>
                <c:ptCount val="8"/>
                <c:pt idx="0">
                  <c:v>29.0</c:v>
                </c:pt>
                <c:pt idx="1">
                  <c:v>32.0</c:v>
                </c:pt>
                <c:pt idx="2">
                  <c:v>31.0</c:v>
                </c:pt>
                <c:pt idx="3">
                  <c:v>25.0</c:v>
                </c:pt>
                <c:pt idx="4">
                  <c:v>27.0</c:v>
                </c:pt>
                <c:pt idx="5">
                  <c:v>28.0</c:v>
                </c:pt>
                <c:pt idx="6">
                  <c:v>29.0</c:v>
                </c:pt>
                <c:pt idx="7">
                  <c:v>28.0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2754-43A3-B2A5-97297E2AFD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5057491681207"/>
          <c:y val="0.0655296811302843"/>
          <c:w val="0.113320880562072"/>
          <c:h val="0.8574514994136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GENERAL!$B$4</c:f>
              <c:strCache>
                <c:ptCount val="1"/>
                <c:pt idx="0">
                  <c:v>ZOE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28-4EC6-9A2E-450D75136F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28-4EC6-9A2E-450D75136F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928-4EC6-9A2E-450D75136F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928-4EC6-9A2E-450D75136F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928-4EC6-9A2E-450D75136F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928-4EC6-9A2E-450D7513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928-4EC6-9A2E-450D75136F1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928-4EC6-9A2E-450D75136F1D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GENERAL!$C$4:$J$4</c:f>
              <c:numCache>
                <c:formatCode>0</c:formatCode>
                <c:ptCount val="8"/>
                <c:pt idx="0">
                  <c:v>30.0</c:v>
                </c:pt>
                <c:pt idx="1">
                  <c:v>26.0</c:v>
                </c:pt>
                <c:pt idx="2">
                  <c:v>22.0</c:v>
                </c:pt>
                <c:pt idx="3">
                  <c:v>19.0</c:v>
                </c:pt>
                <c:pt idx="4">
                  <c:v>33.0</c:v>
                </c:pt>
                <c:pt idx="5">
                  <c:v>28.0</c:v>
                </c:pt>
                <c:pt idx="6">
                  <c:v>19.0</c:v>
                </c:pt>
                <c:pt idx="7">
                  <c:v>31.0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725C-45F1-9509-D35064B6A8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850282428966"/>
          <c:y val="0.0825509577260289"/>
          <c:w val="0.120528089814312"/>
          <c:h val="0.8404302228178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GENERAL!$B$5</c:f>
              <c:strCache>
                <c:ptCount val="1"/>
                <c:pt idx="0">
                  <c:v>ABONOS LIBRES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31-43E5-9BC2-02C0008DEE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31-43E5-9BC2-02C0008DEE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31-43E5-9BC2-02C0008DEE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31-43E5-9BC2-02C0008DEE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D31-43E5-9BC2-02C0008DEE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D31-43E5-9BC2-02C0008DEE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D31-43E5-9BC2-02C0008DEE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D31-43E5-9BC2-02C0008DEE3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GENERAL!$C$5:$J$5</c:f>
              <c:numCache>
                <c:formatCode>0</c:formatCode>
                <c:ptCount val="8"/>
                <c:pt idx="0">
                  <c:v>30.0</c:v>
                </c:pt>
                <c:pt idx="1">
                  <c:v>30.0</c:v>
                </c:pt>
                <c:pt idx="2">
                  <c:v>24.0</c:v>
                </c:pt>
                <c:pt idx="3">
                  <c:v>19.0</c:v>
                </c:pt>
                <c:pt idx="4">
                  <c:v>23.0</c:v>
                </c:pt>
                <c:pt idx="5">
                  <c:v>22.0</c:v>
                </c:pt>
                <c:pt idx="6">
                  <c:v>23.0</c:v>
                </c:pt>
                <c:pt idx="7">
                  <c:v>32.0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D31-43E5-9BC2-02C0008DEE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850282428966"/>
          <c:y val="0.0825509577260289"/>
          <c:w val="0.120528089814312"/>
          <c:h val="0.8404302228178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GENERAL!$B$6</c:f>
              <c:strCache>
                <c:ptCount val="1"/>
                <c:pt idx="0">
                  <c:v>ECOTURISMO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50-469B-B2B6-32C811042C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50-469B-B2B6-32C811042C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50-469B-B2B6-32C811042C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50-469B-B2B6-32C811042C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50-469B-B2B6-32C811042C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550-469B-B2B6-32C811042C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550-469B-B2B6-32C811042C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550-469B-B2B6-32C811042CA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GENERAL!$C$6:$J$6</c:f>
              <c:numCache>
                <c:formatCode>0</c:formatCode>
                <c:ptCount val="8"/>
                <c:pt idx="0">
                  <c:v>23.0</c:v>
                </c:pt>
                <c:pt idx="1">
                  <c:v>22.0</c:v>
                </c:pt>
                <c:pt idx="2">
                  <c:v>22.0</c:v>
                </c:pt>
                <c:pt idx="3">
                  <c:v>23.0</c:v>
                </c:pt>
                <c:pt idx="4">
                  <c:v>23.0</c:v>
                </c:pt>
                <c:pt idx="5">
                  <c:v>24.0</c:v>
                </c:pt>
                <c:pt idx="6">
                  <c:v>27.0</c:v>
                </c:pt>
                <c:pt idx="7">
                  <c:v>26.0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44B-44EE-BD99-1493C48501B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435863924484"/>
          <c:y val="0.0541821633997878"/>
          <c:w val="0.127735299066553"/>
          <c:h val="0.91744904227397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GENERAL!$B$7</c:f>
              <c:strCache>
                <c:ptCount val="1"/>
                <c:pt idx="0">
                  <c:v>CLOTH ECO BANG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FB-4850-9234-947B9A0E9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FB-4850-9234-947B9A0E9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FB-4850-9234-947B9A0E9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3FB-4850-9234-947B9A0E9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3FB-4850-9234-947B9A0E9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3FB-4850-9234-947B9A0E93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3FB-4850-9234-947B9A0E93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3FB-4850-9234-947B9A0E939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GENERAL!$C$7:$J$7</c:f>
              <c:numCache>
                <c:formatCode>0</c:formatCode>
                <c:ptCount val="8"/>
                <c:pt idx="0">
                  <c:v>26.0</c:v>
                </c:pt>
                <c:pt idx="1">
                  <c:v>24.0</c:v>
                </c:pt>
                <c:pt idx="2">
                  <c:v>19.0</c:v>
                </c:pt>
                <c:pt idx="3">
                  <c:v>18.0</c:v>
                </c:pt>
                <c:pt idx="4">
                  <c:v>21.0</c:v>
                </c:pt>
                <c:pt idx="5">
                  <c:v>22.0</c:v>
                </c:pt>
                <c:pt idx="6">
                  <c:v>19.0</c:v>
                </c:pt>
                <c:pt idx="7">
                  <c:v>25.0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3FB-4850-9234-947B9A0E93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850282428966"/>
          <c:y val="0.0825509577260289"/>
          <c:w val="0.120528089814312"/>
          <c:h val="0.8404302228178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GENERAL!$B$8</c:f>
              <c:strCache>
                <c:ptCount val="1"/>
                <c:pt idx="0">
                  <c:v>LOBO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1A-4A2B-8C31-908C6BB01E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1A-4A2B-8C31-908C6BB01E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91A-4A2B-8C31-908C6BB01E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91A-4A2B-8C31-908C6BB01E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91A-4A2B-8C31-908C6BB01E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91A-4A2B-8C31-908C6BB01E5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91A-4A2B-8C31-908C6BB01E5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91A-4A2B-8C31-908C6BB01E5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GENERAL!$C$8:$J$8</c:f>
              <c:numCache>
                <c:formatCode>0</c:formatCode>
                <c:ptCount val="8"/>
                <c:pt idx="0">
                  <c:v>25.0</c:v>
                </c:pt>
                <c:pt idx="1">
                  <c:v>21.0</c:v>
                </c:pt>
                <c:pt idx="2">
                  <c:v>20.0</c:v>
                </c:pt>
                <c:pt idx="3">
                  <c:v>17.0</c:v>
                </c:pt>
                <c:pt idx="4">
                  <c:v>23.0</c:v>
                </c:pt>
                <c:pt idx="5">
                  <c:v>18.0</c:v>
                </c:pt>
                <c:pt idx="6">
                  <c:v>26.0</c:v>
                </c:pt>
                <c:pt idx="7">
                  <c:v>20.0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91A-4A2B-8C31-908C6BB01E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850282428966"/>
          <c:y val="0.0825509577260289"/>
          <c:w val="0.120528089814312"/>
          <c:h val="0.8404302228178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GENERAL!$B$9</c:f>
              <c:strCache>
                <c:ptCount val="1"/>
                <c:pt idx="0">
                  <c:v>RECYCLE PLAY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EE-4BA3-A2B4-6C80D093C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EE-4BA3-A2B4-6C80D093C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EE-4BA3-A2B4-6C80D093CB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EE-4BA3-A2B4-6C80D093CB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5EE-4BA3-A2B4-6C80D093CB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5EE-4BA3-A2B4-6C80D093CB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5EE-4BA3-A2B4-6C80D093CB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5EE-4BA3-A2B4-6C80D093CB8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GENERAL!$C$9:$J$9</c:f>
              <c:numCache>
                <c:formatCode>0</c:formatCode>
                <c:ptCount val="8"/>
                <c:pt idx="0">
                  <c:v>26.0</c:v>
                </c:pt>
                <c:pt idx="1">
                  <c:v>24.0</c:v>
                </c:pt>
                <c:pt idx="2">
                  <c:v>22.0</c:v>
                </c:pt>
                <c:pt idx="3">
                  <c:v>18.0</c:v>
                </c:pt>
                <c:pt idx="4">
                  <c:v>21.0</c:v>
                </c:pt>
                <c:pt idx="5">
                  <c:v>20.0</c:v>
                </c:pt>
                <c:pt idx="6">
                  <c:v>18.0</c:v>
                </c:pt>
                <c:pt idx="7">
                  <c:v>17.0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FF8C-458B-A381-EECA126F8B94}"/>
            </c:ext>
          </c:extLst>
        </c:ser>
        <c:ser>
          <c:idx val="0"/>
          <c:order val="1"/>
          <c:tx>
            <c:strRef>
              <c:f>GENERAL!$B$4</c:f>
              <c:strCache>
                <c:ptCount val="1"/>
                <c:pt idx="0">
                  <c:v>ZOE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F8C-458B-A381-EECA126F8B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F8C-458B-A381-EECA126F8B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F8C-458B-A381-EECA126F8B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F8C-458B-A381-EECA126F8B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F8C-458B-A381-EECA126F8B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F8C-458B-A381-EECA126F8B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F8C-458B-A381-EECA126F8B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F8C-458B-A381-EECA126F8B9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GENERAL!$C$4:$J$4</c:f>
              <c:numCache>
                <c:formatCode>0</c:formatCode>
                <c:ptCount val="8"/>
                <c:pt idx="0">
                  <c:v>30.0</c:v>
                </c:pt>
                <c:pt idx="1">
                  <c:v>26.0</c:v>
                </c:pt>
                <c:pt idx="2">
                  <c:v>22.0</c:v>
                </c:pt>
                <c:pt idx="3">
                  <c:v>19.0</c:v>
                </c:pt>
                <c:pt idx="4">
                  <c:v>33.0</c:v>
                </c:pt>
                <c:pt idx="5">
                  <c:v>28.0</c:v>
                </c:pt>
                <c:pt idx="6">
                  <c:v>19.0</c:v>
                </c:pt>
                <c:pt idx="7">
                  <c:v>31.0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FF8C-458B-A381-EECA126F8B9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850282428966"/>
          <c:y val="0.0825509577260289"/>
          <c:w val="0.120528089814312"/>
          <c:h val="0.8404302228178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GENERAL!$B$10</c:f>
              <c:strCache>
                <c:ptCount val="1"/>
                <c:pt idx="0">
                  <c:v>COLOMBIA ESCUCHA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DF-4917-BBA1-1E44B98DAA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DF-4917-BBA1-1E44B98DAA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DF-4917-BBA1-1E44B98DAA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8DF-4917-BBA1-1E44B98DAA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8DF-4917-BBA1-1E44B98DAA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DF-4917-BBA1-1E44B98DAA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DF-4917-BBA1-1E44B98DAA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DF-4917-BBA1-1E44B98DAA7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GENERAL!$C$10:$J$10</c:f>
              <c:numCache>
                <c:formatCode>0</c:formatCode>
                <c:ptCount val="8"/>
                <c:pt idx="0">
                  <c:v>21.0</c:v>
                </c:pt>
                <c:pt idx="1">
                  <c:v>21.0</c:v>
                </c:pt>
                <c:pt idx="2">
                  <c:v>18.0</c:v>
                </c:pt>
                <c:pt idx="3">
                  <c:v>16.0</c:v>
                </c:pt>
                <c:pt idx="4">
                  <c:v>22.0</c:v>
                </c:pt>
                <c:pt idx="5">
                  <c:v>18.0</c:v>
                </c:pt>
                <c:pt idx="6">
                  <c:v>22.0</c:v>
                </c:pt>
                <c:pt idx="7">
                  <c:v>20.0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8DF-4917-BBA1-1E44B98DAA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850282428966"/>
          <c:y val="0.0825509577260289"/>
          <c:w val="0.120528089814312"/>
          <c:h val="0.8404302228178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GENERAL!$B$11</c:f>
              <c:strCache>
                <c:ptCount val="1"/>
                <c:pt idx="0">
                  <c:v>ASE JOVENES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5B-447A-AD09-F598EC996D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5B-447A-AD09-F598EC996D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5B-447A-AD09-F598EC996D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5B-447A-AD09-F598EC996D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15B-447A-AD09-F598EC996D3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15B-447A-AD09-F598EC996D3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15B-447A-AD09-F598EC996D3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15B-447A-AD09-F598EC996D3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GENERAL!$C$11:$J$11</c:f>
              <c:numCache>
                <c:formatCode>0</c:formatCode>
                <c:ptCount val="8"/>
                <c:pt idx="0">
                  <c:v>21.0</c:v>
                </c:pt>
                <c:pt idx="1">
                  <c:v>21.0</c:v>
                </c:pt>
                <c:pt idx="2">
                  <c:v>17.0</c:v>
                </c:pt>
                <c:pt idx="3">
                  <c:v>15.0</c:v>
                </c:pt>
                <c:pt idx="4">
                  <c:v>18.0</c:v>
                </c:pt>
                <c:pt idx="5">
                  <c:v>18.0</c:v>
                </c:pt>
                <c:pt idx="6">
                  <c:v>20.0</c:v>
                </c:pt>
                <c:pt idx="7">
                  <c:v>21.0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15B-447A-AD09-F598EC996D3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850282428966"/>
          <c:y val="0.0825509577260289"/>
          <c:w val="0.120528089814312"/>
          <c:h val="0.8404302228178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66675</xdr:rowOff>
    </xdr:from>
    <xdr:to>
      <xdr:col>5</xdr:col>
      <xdr:colOff>409574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EFCD420-D178-4E2A-8E74-BD48CE962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485775</xdr:colOff>
      <xdr:row>6</xdr:row>
      <xdr:rowOff>66675</xdr:rowOff>
    </xdr:from>
    <xdr:to>
      <xdr:col>10</xdr:col>
      <xdr:colOff>200024</xdr:colOff>
      <xdr:row>18</xdr:row>
      <xdr:rowOff>19050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0434941D-E509-44AF-BE7B-725536002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695325</xdr:colOff>
      <xdr:row>18</xdr:row>
      <xdr:rowOff>57150</xdr:rowOff>
    </xdr:from>
    <xdr:to>
      <xdr:col>5</xdr:col>
      <xdr:colOff>409574</xdr:colOff>
      <xdr:row>30</xdr:row>
      <xdr:rowOff>9525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1331FCBB-35C9-445E-9377-B4AC0724B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18</xdr:row>
      <xdr:rowOff>76200</xdr:rowOff>
    </xdr:from>
    <xdr:to>
      <xdr:col>10</xdr:col>
      <xdr:colOff>200024</xdr:colOff>
      <xdr:row>30</xdr:row>
      <xdr:rowOff>28575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87C143B0-627C-4EDB-AFE2-454C4655D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685800</xdr:colOff>
      <xdr:row>30</xdr:row>
      <xdr:rowOff>57150</xdr:rowOff>
    </xdr:from>
    <xdr:to>
      <xdr:col>5</xdr:col>
      <xdr:colOff>438150</xdr:colOff>
      <xdr:row>43</xdr:row>
      <xdr:rowOff>161925</xdr:rowOff>
    </xdr:to>
    <xdr:graphicFrame macro="">
      <xdr:nvGraphicFramePr>
        <xdr:cNvPr id="30" name="Gráfico 29">
          <a:extLst>
            <a:ext uri="{FF2B5EF4-FFF2-40B4-BE49-F238E27FC236}">
              <a16:creationId xmlns="" xmlns:a16="http://schemas.microsoft.com/office/drawing/2014/main" id="{ED177C6E-2424-4FBC-A2F8-2A678FFFC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495300</xdr:colOff>
      <xdr:row>30</xdr:row>
      <xdr:rowOff>76200</xdr:rowOff>
    </xdr:from>
    <xdr:to>
      <xdr:col>10</xdr:col>
      <xdr:colOff>209549</xdr:colOff>
      <xdr:row>42</xdr:row>
      <xdr:rowOff>28575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3EA55300-C0E0-44BE-96C5-478C86921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676275</xdr:colOff>
      <xdr:row>44</xdr:row>
      <xdr:rowOff>38100</xdr:rowOff>
    </xdr:from>
    <xdr:to>
      <xdr:col>5</xdr:col>
      <xdr:colOff>390524</xdr:colOff>
      <xdr:row>55</xdr:row>
      <xdr:rowOff>180975</xdr:rowOff>
    </xdr:to>
    <xdr:graphicFrame macro="">
      <xdr:nvGraphicFramePr>
        <xdr:cNvPr id="32" name="Gráfico 31">
          <a:extLst>
            <a:ext uri="{FF2B5EF4-FFF2-40B4-BE49-F238E27FC236}">
              <a16:creationId xmlns="" xmlns:a16="http://schemas.microsoft.com/office/drawing/2014/main" id="{33E3375F-6A00-46CB-99C3-9BB0AC048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561975</xdr:colOff>
      <xdr:row>44</xdr:row>
      <xdr:rowOff>28575</xdr:rowOff>
    </xdr:from>
    <xdr:to>
      <xdr:col>10</xdr:col>
      <xdr:colOff>276224</xdr:colOff>
      <xdr:row>55</xdr:row>
      <xdr:rowOff>171450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3F4E3673-BD7E-41D9-AEA1-88C7065C1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723900</xdr:colOff>
      <xdr:row>56</xdr:row>
      <xdr:rowOff>104775</xdr:rowOff>
    </xdr:from>
    <xdr:to>
      <xdr:col>5</xdr:col>
      <xdr:colOff>438149</xdr:colOff>
      <xdr:row>68</xdr:row>
      <xdr:rowOff>57150</xdr:rowOff>
    </xdr:to>
    <xdr:graphicFrame macro="">
      <xdr:nvGraphicFramePr>
        <xdr:cNvPr id="34" name="Gráfico 33">
          <a:extLst>
            <a:ext uri="{FF2B5EF4-FFF2-40B4-BE49-F238E27FC236}">
              <a16:creationId xmlns="" xmlns:a16="http://schemas.microsoft.com/office/drawing/2014/main" id="{ED5EBA81-A583-452A-95C0-A703C065F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9" sqref="H19"/>
    </sheetView>
  </sheetViews>
  <sheetFormatPr baseColWidth="10" defaultRowHeight="15" x14ac:dyDescent="0.2"/>
  <cols>
    <col min="1" max="1" width="15.5" style="2" customWidth="1"/>
    <col min="2" max="2" width="29.5" style="2" bestFit="1" customWidth="1"/>
    <col min="3" max="3" width="5.5" style="24" customWidth="1"/>
    <col min="4" max="4" width="6.1640625" style="21" customWidth="1"/>
    <col min="5" max="5" width="7" style="21" customWidth="1"/>
    <col min="6" max="8" width="6.1640625" style="21" customWidth="1"/>
    <col min="9" max="9" width="5.6640625" style="21" customWidth="1"/>
    <col min="10" max="10" width="6.5" style="39" customWidth="1"/>
    <col min="11" max="11" width="10.5" style="19" customWidth="1"/>
    <col min="12" max="19" width="22.5" customWidth="1"/>
    <col min="20" max="55" width="22.5" bestFit="1" customWidth="1"/>
    <col min="56" max="56" width="12.5" bestFit="1" customWidth="1"/>
  </cols>
  <sheetData>
    <row r="1" spans="1:11" x14ac:dyDescent="0.2">
      <c r="C1" s="24" t="s">
        <v>48</v>
      </c>
      <c r="D1" s="21" t="s">
        <v>49</v>
      </c>
    </row>
    <row r="2" spans="1:11" x14ac:dyDescent="0.2">
      <c r="A2" s="3" t="s">
        <v>1</v>
      </c>
      <c r="B2" s="3" t="s">
        <v>0</v>
      </c>
      <c r="C2" s="20">
        <v>1</v>
      </c>
      <c r="D2" s="22">
        <v>2</v>
      </c>
      <c r="E2" s="22">
        <v>3</v>
      </c>
      <c r="F2" s="23">
        <v>4</v>
      </c>
      <c r="G2" s="23">
        <v>5</v>
      </c>
      <c r="H2" s="23">
        <v>6</v>
      </c>
      <c r="I2" s="23">
        <v>7</v>
      </c>
      <c r="J2" s="36">
        <v>8</v>
      </c>
      <c r="K2" s="33" t="s">
        <v>47</v>
      </c>
    </row>
    <row r="3" spans="1:11" ht="15" customHeight="1" x14ac:dyDescent="0.2">
      <c r="A3" s="43">
        <v>5</v>
      </c>
      <c r="B3" s="44" t="s">
        <v>42</v>
      </c>
      <c r="C3" s="45">
        <v>29</v>
      </c>
      <c r="D3" s="46">
        <v>32</v>
      </c>
      <c r="E3" s="46">
        <v>31</v>
      </c>
      <c r="F3" s="46">
        <v>25</v>
      </c>
      <c r="G3" s="46">
        <v>27</v>
      </c>
      <c r="H3" s="46">
        <v>28</v>
      </c>
      <c r="I3" s="46">
        <v>29</v>
      </c>
      <c r="J3" s="47">
        <v>28</v>
      </c>
      <c r="K3" s="34">
        <f t="shared" ref="K3:K11" si="0">SUM(C3:J3)</f>
        <v>229</v>
      </c>
    </row>
    <row r="4" spans="1:11" x14ac:dyDescent="0.2">
      <c r="A4" s="48">
        <v>2</v>
      </c>
      <c r="B4" s="49" t="s">
        <v>39</v>
      </c>
      <c r="C4" s="50">
        <v>30</v>
      </c>
      <c r="D4" s="51">
        <v>26</v>
      </c>
      <c r="E4" s="51">
        <v>22</v>
      </c>
      <c r="F4" s="51">
        <v>19</v>
      </c>
      <c r="G4" s="51">
        <v>33</v>
      </c>
      <c r="H4" s="51">
        <v>28</v>
      </c>
      <c r="I4" s="51">
        <v>19</v>
      </c>
      <c r="J4" s="52">
        <v>31</v>
      </c>
      <c r="K4" s="34">
        <f t="shared" si="0"/>
        <v>208</v>
      </c>
    </row>
    <row r="5" spans="1:11" x14ac:dyDescent="0.2">
      <c r="A5" s="53">
        <v>6</v>
      </c>
      <c r="B5" s="54" t="s">
        <v>43</v>
      </c>
      <c r="C5" s="55">
        <v>30</v>
      </c>
      <c r="D5" s="56">
        <v>30</v>
      </c>
      <c r="E5" s="56">
        <v>24</v>
      </c>
      <c r="F5" s="55">
        <v>19</v>
      </c>
      <c r="G5" s="56">
        <v>23</v>
      </c>
      <c r="H5" s="56">
        <v>22</v>
      </c>
      <c r="I5" s="56">
        <v>23</v>
      </c>
      <c r="J5" s="57">
        <v>32</v>
      </c>
      <c r="K5" s="34">
        <f t="shared" si="0"/>
        <v>203</v>
      </c>
    </row>
    <row r="6" spans="1:11" x14ac:dyDescent="0.2">
      <c r="A6" s="18">
        <v>1</v>
      </c>
      <c r="B6" s="25" t="s">
        <v>38</v>
      </c>
      <c r="C6" s="26">
        <v>23</v>
      </c>
      <c r="D6" s="27">
        <v>22</v>
      </c>
      <c r="E6" s="27">
        <v>22</v>
      </c>
      <c r="F6" s="27">
        <v>23</v>
      </c>
      <c r="G6" s="27">
        <v>23</v>
      </c>
      <c r="H6" s="27">
        <v>24</v>
      </c>
      <c r="I6" s="27">
        <v>27</v>
      </c>
      <c r="J6" s="36">
        <v>26</v>
      </c>
      <c r="K6" s="34">
        <f t="shared" si="0"/>
        <v>190</v>
      </c>
    </row>
    <row r="7" spans="1:11" x14ac:dyDescent="0.2">
      <c r="A7" s="18">
        <v>4</v>
      </c>
      <c r="B7" s="25" t="s">
        <v>41</v>
      </c>
      <c r="C7" s="30">
        <v>26</v>
      </c>
      <c r="D7" s="29">
        <v>24</v>
      </c>
      <c r="E7" s="29">
        <v>19</v>
      </c>
      <c r="F7" s="29">
        <v>18</v>
      </c>
      <c r="G7" s="29">
        <v>21</v>
      </c>
      <c r="H7" s="29">
        <v>22</v>
      </c>
      <c r="I7" s="29">
        <v>19</v>
      </c>
      <c r="J7" s="37">
        <v>25</v>
      </c>
      <c r="K7" s="34">
        <f t="shared" si="0"/>
        <v>174</v>
      </c>
    </row>
    <row r="8" spans="1:11" x14ac:dyDescent="0.2">
      <c r="A8" s="18">
        <v>8</v>
      </c>
      <c r="B8" s="25" t="s">
        <v>45</v>
      </c>
      <c r="C8" s="31">
        <v>25</v>
      </c>
      <c r="D8" s="29">
        <v>21</v>
      </c>
      <c r="E8" s="29">
        <v>20</v>
      </c>
      <c r="F8" s="29">
        <v>17</v>
      </c>
      <c r="G8" s="29">
        <v>23</v>
      </c>
      <c r="H8" s="29">
        <v>18</v>
      </c>
      <c r="I8" s="29">
        <v>26</v>
      </c>
      <c r="J8" s="37">
        <v>20</v>
      </c>
      <c r="K8" s="34">
        <f t="shared" si="0"/>
        <v>170</v>
      </c>
    </row>
    <row r="9" spans="1:11" x14ac:dyDescent="0.2">
      <c r="A9" s="18">
        <v>7</v>
      </c>
      <c r="B9" s="25" t="s">
        <v>44</v>
      </c>
      <c r="C9" s="30">
        <v>26</v>
      </c>
      <c r="D9" s="29">
        <v>24</v>
      </c>
      <c r="E9" s="29">
        <v>22</v>
      </c>
      <c r="F9" s="29">
        <v>18</v>
      </c>
      <c r="G9" s="29">
        <v>21</v>
      </c>
      <c r="H9" s="29">
        <v>20</v>
      </c>
      <c r="I9" s="29">
        <v>18</v>
      </c>
      <c r="J9" s="37">
        <v>17</v>
      </c>
      <c r="K9" s="34">
        <f t="shared" si="0"/>
        <v>166</v>
      </c>
    </row>
    <row r="10" spans="1:11" x14ac:dyDescent="0.2">
      <c r="A10" s="18">
        <v>3</v>
      </c>
      <c r="B10" s="25" t="s">
        <v>40</v>
      </c>
      <c r="C10" s="28">
        <v>21</v>
      </c>
      <c r="D10" s="29">
        <v>21</v>
      </c>
      <c r="E10" s="29">
        <v>18</v>
      </c>
      <c r="F10" s="29">
        <v>16</v>
      </c>
      <c r="G10" s="29">
        <v>22</v>
      </c>
      <c r="H10" s="29">
        <v>18</v>
      </c>
      <c r="I10" s="29">
        <v>22</v>
      </c>
      <c r="J10" s="37">
        <v>20</v>
      </c>
      <c r="K10" s="34">
        <f t="shared" si="0"/>
        <v>158</v>
      </c>
    </row>
    <row r="11" spans="1:11" x14ac:dyDescent="0.2">
      <c r="A11" s="18">
        <v>9</v>
      </c>
      <c r="B11" s="25" t="s">
        <v>46</v>
      </c>
      <c r="C11" s="30">
        <v>21</v>
      </c>
      <c r="D11" s="29">
        <v>21</v>
      </c>
      <c r="E11" s="29">
        <v>17</v>
      </c>
      <c r="F11" s="29">
        <v>15</v>
      </c>
      <c r="G11" s="29">
        <v>18</v>
      </c>
      <c r="H11" s="29">
        <v>18</v>
      </c>
      <c r="I11" s="29">
        <v>20</v>
      </c>
      <c r="J11" s="37">
        <v>21</v>
      </c>
      <c r="K11" s="34">
        <f t="shared" si="0"/>
        <v>151</v>
      </c>
    </row>
    <row r="12" spans="1:11" x14ac:dyDescent="0.2">
      <c r="B12" s="1" t="s">
        <v>12</v>
      </c>
      <c r="C12" s="35">
        <f t="shared" ref="C12:I12" si="1">SUM(C3:C11)</f>
        <v>231</v>
      </c>
      <c r="D12" s="32">
        <f t="shared" si="1"/>
        <v>221</v>
      </c>
      <c r="E12" s="32">
        <f t="shared" si="1"/>
        <v>195</v>
      </c>
      <c r="F12" s="32">
        <f t="shared" si="1"/>
        <v>170</v>
      </c>
      <c r="G12" s="32">
        <f t="shared" si="1"/>
        <v>211</v>
      </c>
      <c r="H12" s="32">
        <f t="shared" si="1"/>
        <v>198</v>
      </c>
      <c r="I12" s="32">
        <f t="shared" si="1"/>
        <v>203</v>
      </c>
      <c r="J12" s="38"/>
    </row>
  </sheetData>
  <autoFilter ref="A2:K56">
    <sortState ref="A3:K12">
      <sortCondition descending="1" ref="K2:K56"/>
    </sortState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H4"/>
  <sheetViews>
    <sheetView topLeftCell="A49" workbookViewId="0">
      <selection activeCell="G68" sqref="G68"/>
    </sheetView>
  </sheetViews>
  <sheetFormatPr baseColWidth="10" defaultColWidth="11.5" defaultRowHeight="15" x14ac:dyDescent="0.2"/>
  <cols>
    <col min="1" max="16384" width="11.5" style="42"/>
  </cols>
  <sheetData>
    <row r="4" spans="6:8" ht="26" x14ac:dyDescent="0.3">
      <c r="F4" s="40" t="s">
        <v>28</v>
      </c>
      <c r="G4" s="41"/>
      <c r="H4" s="41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9" workbookViewId="0">
      <selection activeCell="I14" sqref="I14"/>
    </sheetView>
  </sheetViews>
  <sheetFormatPr baseColWidth="10" defaultRowHeight="15" x14ac:dyDescent="0.2"/>
  <cols>
    <col min="2" max="2" width="10.83203125" style="2"/>
    <col min="3" max="3" width="12.33203125" style="2" bestFit="1" customWidth="1"/>
    <col min="4" max="4" width="10.83203125" style="1"/>
    <col min="5" max="6" width="10.83203125" style="2"/>
    <col min="7" max="7" width="12.33203125" style="2" bestFit="1" customWidth="1"/>
    <col min="8" max="8" width="10.83203125" style="1"/>
    <col min="9" max="11" width="10.83203125" style="2"/>
    <col min="12" max="12" width="10.83203125" style="1"/>
    <col min="13" max="15" width="10.83203125" style="2"/>
    <col min="16" max="16" width="10.83203125" style="1"/>
  </cols>
  <sheetData>
    <row r="1" spans="1:16" ht="21" x14ac:dyDescent="0.25">
      <c r="B1" s="58" t="s">
        <v>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">
      <c r="B2" s="1"/>
      <c r="C2" s="1" t="s">
        <v>30</v>
      </c>
      <c r="G2" s="1" t="s">
        <v>32</v>
      </c>
      <c r="J2" s="1"/>
      <c r="K2" s="1" t="s">
        <v>31</v>
      </c>
      <c r="M2" s="1"/>
      <c r="N2" s="1"/>
      <c r="O2" s="1" t="s">
        <v>2</v>
      </c>
    </row>
    <row r="3" spans="1:16" x14ac:dyDescent="0.2">
      <c r="B3" s="3" t="s">
        <v>14</v>
      </c>
      <c r="C3" s="3" t="s">
        <v>11</v>
      </c>
      <c r="D3" s="3" t="s">
        <v>12</v>
      </c>
      <c r="F3" s="3" t="s">
        <v>27</v>
      </c>
      <c r="G3" s="3" t="s">
        <v>11</v>
      </c>
      <c r="H3" s="3" t="s">
        <v>12</v>
      </c>
      <c r="J3" s="3" t="s">
        <v>10</v>
      </c>
      <c r="K3" s="3" t="s">
        <v>11</v>
      </c>
      <c r="L3" s="3" t="s">
        <v>12</v>
      </c>
      <c r="N3" s="3" t="s">
        <v>15</v>
      </c>
      <c r="O3" s="3" t="s">
        <v>11</v>
      </c>
      <c r="P3" s="3" t="s">
        <v>12</v>
      </c>
    </row>
    <row r="4" spans="1:16" ht="16" x14ac:dyDescent="0.2">
      <c r="B4" s="14" t="s">
        <v>8</v>
      </c>
      <c r="C4" s="5">
        <v>0.16700000000000001</v>
      </c>
      <c r="D4" s="6">
        <f>C4+C6+C7+C8+C9</f>
        <v>0.83500000000000008</v>
      </c>
      <c r="F4" s="14" t="s">
        <v>8</v>
      </c>
      <c r="G4" s="5">
        <v>0.16700000000000001</v>
      </c>
      <c r="H4" s="6">
        <f>SUM(G4:G6)</f>
        <v>0.501</v>
      </c>
      <c r="J4" s="14" t="s">
        <v>9</v>
      </c>
      <c r="K4" s="5">
        <v>0.16700000000000001</v>
      </c>
      <c r="L4" s="6">
        <f>SUM(K4)</f>
        <v>0.16700000000000001</v>
      </c>
      <c r="N4" s="14" t="s">
        <v>16</v>
      </c>
      <c r="O4" s="5">
        <v>0.16700000000000001</v>
      </c>
      <c r="P4" s="6">
        <f>SUM(O4)</f>
        <v>0.16700000000000001</v>
      </c>
    </row>
    <row r="5" spans="1:16" ht="16" x14ac:dyDescent="0.2">
      <c r="B5" s="14" t="s">
        <v>9</v>
      </c>
      <c r="C5" s="5">
        <v>0.16700000000000001</v>
      </c>
      <c r="D5" s="6">
        <f>C5</f>
        <v>0.16700000000000001</v>
      </c>
      <c r="F5" s="14" t="s">
        <v>8</v>
      </c>
      <c r="G5" s="5">
        <v>0.16700000000000001</v>
      </c>
      <c r="H5" s="6"/>
      <c r="J5" s="14" t="s">
        <v>13</v>
      </c>
      <c r="K5" s="5">
        <v>0.16700000000000001</v>
      </c>
      <c r="L5" s="6">
        <f>SUM(K5:K6)</f>
        <v>0.33400000000000002</v>
      </c>
      <c r="N5" s="14" t="s">
        <v>9</v>
      </c>
      <c r="O5" s="5">
        <v>0.16700000000000001</v>
      </c>
      <c r="P5" s="6">
        <f>SUM(O5:O9)</f>
        <v>0.83500000000000008</v>
      </c>
    </row>
    <row r="6" spans="1:16" ht="16" x14ac:dyDescent="0.2">
      <c r="B6" s="14" t="s">
        <v>8</v>
      </c>
      <c r="C6" s="5">
        <v>0.16700000000000001</v>
      </c>
      <c r="D6" s="3"/>
      <c r="F6" s="14" t="s">
        <v>8</v>
      </c>
      <c r="G6" s="5">
        <v>0.16700000000000001</v>
      </c>
      <c r="H6" s="7"/>
      <c r="J6" s="14" t="s">
        <v>13</v>
      </c>
      <c r="K6" s="5">
        <v>0.16700000000000001</v>
      </c>
      <c r="L6" s="3"/>
      <c r="N6" s="14" t="s">
        <v>9</v>
      </c>
      <c r="O6" s="5">
        <v>0.16700000000000001</v>
      </c>
      <c r="P6" s="6"/>
    </row>
    <row r="7" spans="1:16" ht="16" x14ac:dyDescent="0.2">
      <c r="B7" s="14" t="s">
        <v>8</v>
      </c>
      <c r="C7" s="5">
        <v>0.16700000000000001</v>
      </c>
      <c r="D7" s="3"/>
      <c r="F7" s="14" t="s">
        <v>13</v>
      </c>
      <c r="G7" s="5">
        <v>0.16700000000000001</v>
      </c>
      <c r="H7" s="6">
        <f>SUM(G7:G8)</f>
        <v>0.33400000000000002</v>
      </c>
      <c r="J7" s="14" t="s">
        <v>8</v>
      </c>
      <c r="K7" s="5">
        <v>0.16700000000000001</v>
      </c>
      <c r="L7" s="6">
        <f>SUM(K7:K9)</f>
        <v>0.501</v>
      </c>
      <c r="N7" s="14" t="s">
        <v>9</v>
      </c>
      <c r="O7" s="5">
        <v>0.16700000000000001</v>
      </c>
      <c r="P7" s="3"/>
    </row>
    <row r="8" spans="1:16" ht="16" x14ac:dyDescent="0.2">
      <c r="B8" s="14" t="s">
        <v>8</v>
      </c>
      <c r="C8" s="5">
        <v>0.16700000000000001</v>
      </c>
      <c r="D8" s="3"/>
      <c r="F8" s="14" t="s">
        <v>13</v>
      </c>
      <c r="G8" s="5">
        <v>0.16700000000000001</v>
      </c>
      <c r="H8" s="3"/>
      <c r="J8" s="14" t="s">
        <v>8</v>
      </c>
      <c r="K8" s="5">
        <v>0.16700000000000001</v>
      </c>
      <c r="L8" s="3"/>
      <c r="N8" s="14" t="s">
        <v>9</v>
      </c>
      <c r="O8" s="5">
        <v>0.16700000000000001</v>
      </c>
      <c r="P8" s="3"/>
    </row>
    <row r="9" spans="1:16" ht="16" x14ac:dyDescent="0.2">
      <c r="B9" s="14" t="s">
        <v>8</v>
      </c>
      <c r="C9" s="5">
        <v>0.16700000000000001</v>
      </c>
      <c r="D9" s="3"/>
      <c r="F9" s="14" t="s">
        <v>9</v>
      </c>
      <c r="G9" s="5">
        <v>0.16700000000000001</v>
      </c>
      <c r="H9" s="6">
        <f>G9</f>
        <v>0.16700000000000001</v>
      </c>
      <c r="J9" s="14" t="s">
        <v>8</v>
      </c>
      <c r="K9" s="5">
        <v>0.16700000000000001</v>
      </c>
      <c r="L9" s="3"/>
      <c r="N9" s="14" t="s">
        <v>9</v>
      </c>
      <c r="O9" s="5">
        <v>0.16700000000000001</v>
      </c>
      <c r="P9" s="3"/>
    </row>
    <row r="10" spans="1:16" ht="16" x14ac:dyDescent="0.2">
      <c r="B10" s="16"/>
      <c r="N10" s="17"/>
    </row>
    <row r="12" spans="1:16" x14ac:dyDescent="0.2">
      <c r="A12" s="19"/>
      <c r="B12" s="1"/>
      <c r="C12" s="1" t="s">
        <v>33</v>
      </c>
      <c r="E12" s="1"/>
      <c r="F12" s="1"/>
      <c r="G12" s="1" t="s">
        <v>34</v>
      </c>
      <c r="I12" s="1"/>
      <c r="J12" s="1"/>
      <c r="K12" s="1" t="s">
        <v>35</v>
      </c>
      <c r="M12" s="1"/>
      <c r="N12" s="1"/>
      <c r="O12" s="1" t="s">
        <v>3</v>
      </c>
    </row>
    <row r="13" spans="1:16" x14ac:dyDescent="0.2">
      <c r="B13" s="3" t="s">
        <v>17</v>
      </c>
      <c r="C13" s="3" t="s">
        <v>11</v>
      </c>
      <c r="D13" s="3" t="s">
        <v>12</v>
      </c>
      <c r="F13" s="3" t="s">
        <v>18</v>
      </c>
      <c r="G13" s="3" t="s">
        <v>11</v>
      </c>
      <c r="H13" s="3" t="s">
        <v>12</v>
      </c>
      <c r="J13" s="3" t="s">
        <v>19</v>
      </c>
      <c r="K13" s="3" t="s">
        <v>11</v>
      </c>
      <c r="L13" s="3" t="s">
        <v>12</v>
      </c>
      <c r="N13" s="3" t="s">
        <v>21</v>
      </c>
      <c r="O13" s="3" t="s">
        <v>11</v>
      </c>
      <c r="P13" s="3" t="s">
        <v>12</v>
      </c>
    </row>
    <row r="14" spans="1:16" ht="16" x14ac:dyDescent="0.2">
      <c r="B14" s="14" t="s">
        <v>8</v>
      </c>
      <c r="C14" s="5">
        <v>0.16700000000000001</v>
      </c>
      <c r="D14" s="6">
        <f>SUM(C14:C18)</f>
        <v>0.83500000000000008</v>
      </c>
      <c r="F14" s="14" t="s">
        <v>8</v>
      </c>
      <c r="G14" s="5">
        <v>0.16700000000000001</v>
      </c>
      <c r="H14" s="6">
        <f>SUM(G14:G15)</f>
        <v>0.33400000000000002</v>
      </c>
      <c r="J14" s="14" t="s">
        <v>16</v>
      </c>
      <c r="K14" s="5">
        <v>0.16700000000000001</v>
      </c>
      <c r="L14" s="6">
        <f>SUM(K14:K15)</f>
        <v>0.33400000000000002</v>
      </c>
      <c r="N14" s="14" t="s">
        <v>8</v>
      </c>
      <c r="O14" s="5">
        <v>0.16700000000000001</v>
      </c>
      <c r="P14" s="6">
        <f>SUM(O14:O16)</f>
        <v>0.501</v>
      </c>
    </row>
    <row r="15" spans="1:16" ht="16" x14ac:dyDescent="0.2">
      <c r="B15" s="14" t="s">
        <v>8</v>
      </c>
      <c r="C15" s="5">
        <v>0.16700000000000001</v>
      </c>
      <c r="D15" s="3"/>
      <c r="F15" s="14" t="s">
        <v>8</v>
      </c>
      <c r="G15" s="5">
        <v>0.16700000000000001</v>
      </c>
      <c r="H15" s="6"/>
      <c r="J15" s="14" t="s">
        <v>16</v>
      </c>
      <c r="K15" s="5">
        <v>0.16700000000000001</v>
      </c>
      <c r="L15" s="3"/>
      <c r="N15" s="14" t="s">
        <v>8</v>
      </c>
      <c r="O15" s="5">
        <v>0.16700000000000001</v>
      </c>
      <c r="P15" s="3"/>
    </row>
    <row r="16" spans="1:16" ht="16" x14ac:dyDescent="0.2">
      <c r="B16" s="14" t="s">
        <v>8</v>
      </c>
      <c r="C16" s="5">
        <v>0.16700000000000001</v>
      </c>
      <c r="D16" s="3"/>
      <c r="F16" s="14" t="s">
        <v>9</v>
      </c>
      <c r="G16" s="5">
        <v>0.16700000000000001</v>
      </c>
      <c r="H16" s="6">
        <f>SUM(G16:G19)</f>
        <v>0.66800000000000004</v>
      </c>
      <c r="J16" s="14" t="s">
        <v>9</v>
      </c>
      <c r="K16" s="5">
        <v>0.16700000000000001</v>
      </c>
      <c r="L16" s="6">
        <f>SUM(K16:K19)</f>
        <v>0.66800000000000004</v>
      </c>
      <c r="N16" s="14" t="s">
        <v>8</v>
      </c>
      <c r="O16" s="5">
        <v>0.16700000000000001</v>
      </c>
      <c r="P16" s="3"/>
    </row>
    <row r="17" spans="2:16" ht="16" x14ac:dyDescent="0.2">
      <c r="B17" s="14" t="s">
        <v>8</v>
      </c>
      <c r="C17" s="5">
        <v>0.16700000000000001</v>
      </c>
      <c r="D17" s="3"/>
      <c r="F17" s="14" t="s">
        <v>9</v>
      </c>
      <c r="G17" s="5">
        <v>0.16700000000000001</v>
      </c>
      <c r="H17" s="3"/>
      <c r="J17" s="14" t="s">
        <v>9</v>
      </c>
      <c r="K17" s="5">
        <v>0.16700000000000001</v>
      </c>
      <c r="L17" s="6"/>
      <c r="N17" s="14" t="s">
        <v>13</v>
      </c>
      <c r="O17" s="5">
        <v>0.16700000000000001</v>
      </c>
      <c r="P17" s="6">
        <f>SUM(O17:O19)</f>
        <v>0.501</v>
      </c>
    </row>
    <row r="18" spans="2:16" ht="16" x14ac:dyDescent="0.2">
      <c r="B18" s="14" t="s">
        <v>8</v>
      </c>
      <c r="C18" s="5">
        <v>0.16700000000000001</v>
      </c>
      <c r="D18" s="3"/>
      <c r="F18" s="14" t="s">
        <v>9</v>
      </c>
      <c r="G18" s="5">
        <v>0.16700000000000001</v>
      </c>
      <c r="H18" s="3"/>
      <c r="J18" s="14" t="s">
        <v>9</v>
      </c>
      <c r="K18" s="5">
        <v>0.16700000000000001</v>
      </c>
      <c r="L18" s="3"/>
      <c r="N18" s="14" t="s">
        <v>13</v>
      </c>
      <c r="O18" s="5">
        <v>0.16700000000000001</v>
      </c>
      <c r="P18" s="3"/>
    </row>
    <row r="19" spans="2:16" ht="16" x14ac:dyDescent="0.2">
      <c r="B19" s="14" t="s">
        <v>13</v>
      </c>
      <c r="C19" s="5">
        <v>0.16700000000000001</v>
      </c>
      <c r="D19" s="6">
        <f>SUM(C19:C20)</f>
        <v>0.16700000000000001</v>
      </c>
      <c r="F19" s="14" t="s">
        <v>9</v>
      </c>
      <c r="G19" s="5">
        <v>0.16700000000000001</v>
      </c>
      <c r="H19" s="3"/>
      <c r="J19" s="14" t="s">
        <v>9</v>
      </c>
      <c r="K19" s="5">
        <v>0.16700000000000001</v>
      </c>
      <c r="L19" s="3"/>
      <c r="N19" s="14" t="s">
        <v>13</v>
      </c>
      <c r="O19" s="5">
        <v>0.16700000000000001</v>
      </c>
      <c r="P19" s="3"/>
    </row>
    <row r="20" spans="2:16" ht="16" x14ac:dyDescent="0.2">
      <c r="B20" s="17"/>
      <c r="C20" s="16"/>
      <c r="D20" s="15"/>
      <c r="F20" s="16"/>
      <c r="G20" s="16"/>
      <c r="H20" s="15"/>
      <c r="J20" s="16"/>
      <c r="K20" s="16"/>
      <c r="L20" s="15"/>
      <c r="N20" s="17"/>
      <c r="O20" s="16"/>
      <c r="P20" s="15"/>
    </row>
    <row r="21" spans="2:16" ht="16" x14ac:dyDescent="0.2">
      <c r="B21" s="4"/>
      <c r="C21" s="16"/>
      <c r="D21" s="15"/>
      <c r="F21" s="16"/>
      <c r="G21" s="16"/>
      <c r="H21" s="15"/>
      <c r="J21" s="16"/>
      <c r="K21" s="16"/>
      <c r="L21" s="15"/>
      <c r="N21" s="16"/>
      <c r="O21" s="16"/>
      <c r="P21" s="15"/>
    </row>
    <row r="22" spans="2:16" x14ac:dyDescent="0.2">
      <c r="B22" s="1"/>
      <c r="C22" s="1" t="s">
        <v>4</v>
      </c>
      <c r="E22" s="1"/>
      <c r="F22" s="1"/>
      <c r="G22" s="1" t="s">
        <v>5</v>
      </c>
      <c r="I22" s="1"/>
      <c r="J22" s="1"/>
      <c r="K22" s="1" t="s">
        <v>36</v>
      </c>
      <c r="M22" s="1"/>
      <c r="N22" s="1"/>
      <c r="O22" s="1" t="s">
        <v>37</v>
      </c>
    </row>
    <row r="23" spans="2:16" x14ac:dyDescent="0.2">
      <c r="B23" s="3" t="s">
        <v>20</v>
      </c>
      <c r="C23" s="3" t="s">
        <v>11</v>
      </c>
      <c r="D23" s="3" t="s">
        <v>12</v>
      </c>
      <c r="F23" s="3" t="s">
        <v>22</v>
      </c>
      <c r="G23" s="3" t="s">
        <v>11</v>
      </c>
      <c r="H23" s="3" t="s">
        <v>12</v>
      </c>
      <c r="J23" s="3" t="s">
        <v>23</v>
      </c>
      <c r="K23" s="3" t="s">
        <v>11</v>
      </c>
      <c r="L23" s="3" t="s">
        <v>12</v>
      </c>
      <c r="N23" s="3" t="s">
        <v>24</v>
      </c>
      <c r="O23" s="3" t="s">
        <v>11</v>
      </c>
      <c r="P23" s="3" t="s">
        <v>12</v>
      </c>
    </row>
    <row r="24" spans="2:16" ht="16" x14ac:dyDescent="0.2">
      <c r="B24" s="14" t="s">
        <v>8</v>
      </c>
      <c r="C24" s="5">
        <v>0.2</v>
      </c>
      <c r="D24" s="6">
        <f>SUM(C24)</f>
        <v>0.2</v>
      </c>
      <c r="F24" s="14" t="s">
        <v>8</v>
      </c>
      <c r="G24" s="5">
        <v>0.2</v>
      </c>
      <c r="H24" s="6">
        <f>SUM(G24:G25)</f>
        <v>0.4</v>
      </c>
      <c r="J24" s="14" t="s">
        <v>16</v>
      </c>
      <c r="K24" s="5">
        <v>0.2</v>
      </c>
      <c r="L24" s="6">
        <f>SUM(K24:K25)</f>
        <v>0.4</v>
      </c>
      <c r="N24" s="14" t="s">
        <v>8</v>
      </c>
      <c r="O24" s="5">
        <v>0.2</v>
      </c>
      <c r="P24" s="6">
        <f>SUM(O24:O27)</f>
        <v>0.8</v>
      </c>
    </row>
    <row r="25" spans="2:16" ht="16" x14ac:dyDescent="0.2">
      <c r="B25" s="14" t="s">
        <v>9</v>
      </c>
      <c r="C25" s="5">
        <v>0.2</v>
      </c>
      <c r="D25" s="6">
        <f>SUM(C25:C28)</f>
        <v>0.8</v>
      </c>
      <c r="F25" s="14" t="s">
        <v>8</v>
      </c>
      <c r="G25" s="5">
        <v>0.2</v>
      </c>
      <c r="H25" s="3"/>
      <c r="J25" s="14" t="s">
        <v>16</v>
      </c>
      <c r="K25" s="5">
        <v>0.2</v>
      </c>
      <c r="L25" s="3"/>
      <c r="N25" s="14" t="s">
        <v>8</v>
      </c>
      <c r="O25" s="5">
        <v>0.2</v>
      </c>
      <c r="P25" s="3"/>
    </row>
    <row r="26" spans="2:16" ht="16" x14ac:dyDescent="0.2">
      <c r="B26" s="14" t="s">
        <v>9</v>
      </c>
      <c r="C26" s="5">
        <v>0.2</v>
      </c>
      <c r="D26" s="3"/>
      <c r="F26" s="14" t="s">
        <v>9</v>
      </c>
      <c r="G26" s="5">
        <v>0.2</v>
      </c>
      <c r="H26" s="6">
        <f>SUM(G26:G28)</f>
        <v>0.60000000000000009</v>
      </c>
      <c r="J26" s="14" t="s">
        <v>9</v>
      </c>
      <c r="K26" s="5">
        <v>0.2</v>
      </c>
      <c r="L26" s="6">
        <f>SUM(K26:K28)</f>
        <v>0.60000000000000009</v>
      </c>
      <c r="N26" s="14" t="s">
        <v>8</v>
      </c>
      <c r="O26" s="5">
        <v>0.2</v>
      </c>
      <c r="P26" s="3"/>
    </row>
    <row r="27" spans="2:16" ht="16" x14ac:dyDescent="0.2">
      <c r="B27" s="14" t="s">
        <v>9</v>
      </c>
      <c r="C27" s="5">
        <v>0.2</v>
      </c>
      <c r="D27" s="3"/>
      <c r="F27" s="14" t="s">
        <v>9</v>
      </c>
      <c r="G27" s="5">
        <v>0.2</v>
      </c>
      <c r="H27" s="3"/>
      <c r="J27" s="14" t="s">
        <v>9</v>
      </c>
      <c r="K27" s="5">
        <v>0.2</v>
      </c>
      <c r="L27" s="6"/>
      <c r="N27" s="14" t="s">
        <v>8</v>
      </c>
      <c r="O27" s="5">
        <v>0.2</v>
      </c>
      <c r="P27" s="3"/>
    </row>
    <row r="28" spans="2:16" ht="16" x14ac:dyDescent="0.2">
      <c r="B28" s="14" t="s">
        <v>9</v>
      </c>
      <c r="C28" s="5">
        <v>0.2</v>
      </c>
      <c r="D28" s="3"/>
      <c r="F28" s="14" t="s">
        <v>9</v>
      </c>
      <c r="G28" s="5">
        <v>0.2</v>
      </c>
      <c r="H28" s="3"/>
      <c r="J28" s="14" t="s">
        <v>9</v>
      </c>
      <c r="K28" s="5">
        <v>0.2</v>
      </c>
      <c r="L28" s="3"/>
      <c r="N28" s="14" t="s">
        <v>9</v>
      </c>
      <c r="O28" s="5">
        <v>0.2</v>
      </c>
      <c r="P28" s="6">
        <f>SUM(O28:O28)</f>
        <v>0.2</v>
      </c>
    </row>
    <row r="29" spans="2:16" x14ac:dyDescent="0.2">
      <c r="B29" s="16"/>
      <c r="C29" s="16"/>
      <c r="D29" s="15"/>
      <c r="F29" s="16"/>
      <c r="G29" s="16"/>
      <c r="H29" s="15"/>
    </row>
    <row r="31" spans="2:16" x14ac:dyDescent="0.2">
      <c r="B31" s="15"/>
      <c r="C31" s="15" t="s">
        <v>6</v>
      </c>
      <c r="D31" s="15"/>
      <c r="E31" s="1"/>
      <c r="F31" s="15"/>
      <c r="G31" s="15" t="s">
        <v>7</v>
      </c>
      <c r="H31" s="15"/>
      <c r="I31" s="8"/>
      <c r="J31" s="8"/>
      <c r="K31" s="8"/>
      <c r="L31" s="9"/>
      <c r="M31" s="8"/>
      <c r="N31" s="8"/>
      <c r="O31" s="8"/>
      <c r="P31" s="9"/>
    </row>
    <row r="32" spans="2:16" x14ac:dyDescent="0.2">
      <c r="B32" s="3" t="s">
        <v>25</v>
      </c>
      <c r="C32" s="3" t="s">
        <v>11</v>
      </c>
      <c r="D32" s="3" t="s">
        <v>12</v>
      </c>
      <c r="F32" s="3" t="s">
        <v>26</v>
      </c>
      <c r="G32" s="3" t="s">
        <v>11</v>
      </c>
      <c r="H32" s="10" t="s">
        <v>12</v>
      </c>
      <c r="I32" s="8"/>
      <c r="J32" s="8"/>
      <c r="K32" s="8"/>
      <c r="L32" s="9"/>
      <c r="M32" s="8"/>
      <c r="N32" s="8"/>
      <c r="O32" s="8"/>
      <c r="P32" s="9"/>
    </row>
    <row r="33" spans="2:16" ht="16" x14ac:dyDescent="0.2">
      <c r="B33" s="14" t="s">
        <v>8</v>
      </c>
      <c r="C33" s="5">
        <v>0.2</v>
      </c>
      <c r="D33" s="6">
        <f>SUM(C33:C35)</f>
        <v>0.60000000000000009</v>
      </c>
      <c r="F33" s="4" t="s">
        <v>8</v>
      </c>
      <c r="G33" s="5">
        <v>0.2</v>
      </c>
      <c r="H33" s="6">
        <f>SUM(G33:G34)</f>
        <v>0.4</v>
      </c>
      <c r="I33" s="8"/>
      <c r="J33" s="11"/>
      <c r="K33" s="12"/>
      <c r="L33" s="13"/>
      <c r="M33" s="8"/>
      <c r="N33" s="11"/>
      <c r="O33" s="12"/>
      <c r="P33" s="13"/>
    </row>
    <row r="34" spans="2:16" ht="16" x14ac:dyDescent="0.2">
      <c r="B34" s="14" t="s">
        <v>8</v>
      </c>
      <c r="C34" s="5">
        <v>0.2</v>
      </c>
      <c r="D34" s="6"/>
      <c r="F34" s="4" t="s">
        <v>8</v>
      </c>
      <c r="G34" s="5">
        <v>0.2</v>
      </c>
      <c r="H34" s="10"/>
      <c r="I34" s="8"/>
      <c r="J34" s="11"/>
      <c r="K34" s="12"/>
      <c r="L34" s="13"/>
      <c r="M34" s="8"/>
      <c r="N34" s="11"/>
      <c r="O34" s="12"/>
      <c r="P34" s="13"/>
    </row>
    <row r="35" spans="2:16" ht="16" x14ac:dyDescent="0.2">
      <c r="B35" s="14" t="s">
        <v>8</v>
      </c>
      <c r="C35" s="5">
        <v>0.2</v>
      </c>
      <c r="D35" s="3"/>
      <c r="F35" s="4" t="s">
        <v>13</v>
      </c>
      <c r="G35" s="5">
        <v>0.2</v>
      </c>
      <c r="H35" s="6">
        <f>SUM(G35)</f>
        <v>0.2</v>
      </c>
      <c r="I35" s="8"/>
      <c r="J35" s="11"/>
      <c r="K35" s="12"/>
      <c r="L35" s="9"/>
      <c r="M35" s="8"/>
      <c r="N35" s="11"/>
      <c r="O35" s="12"/>
      <c r="P35" s="9"/>
    </row>
    <row r="36" spans="2:16" ht="16" x14ac:dyDescent="0.2">
      <c r="B36" s="14" t="s">
        <v>9</v>
      </c>
      <c r="C36" s="5">
        <v>0.2</v>
      </c>
      <c r="D36" s="6">
        <f>SUM(C36:C37)</f>
        <v>0.4</v>
      </c>
      <c r="F36" s="4" t="s">
        <v>9</v>
      </c>
      <c r="G36" s="5">
        <v>0.2</v>
      </c>
      <c r="H36" s="6">
        <f>SUM(G36:G37)</f>
        <v>0.4</v>
      </c>
      <c r="I36" s="8"/>
      <c r="J36" s="11"/>
      <c r="K36" s="12"/>
      <c r="L36" s="9"/>
      <c r="M36" s="8"/>
      <c r="N36" s="11"/>
      <c r="O36" s="12"/>
      <c r="P36" s="9"/>
    </row>
    <row r="37" spans="2:16" ht="16" x14ac:dyDescent="0.2">
      <c r="B37" s="14" t="s">
        <v>9</v>
      </c>
      <c r="C37" s="5">
        <v>0.2</v>
      </c>
      <c r="D37" s="3"/>
      <c r="F37" s="4" t="s">
        <v>9</v>
      </c>
      <c r="G37" s="5">
        <v>0.2</v>
      </c>
      <c r="H37" s="10"/>
      <c r="I37" s="8"/>
      <c r="J37" s="11"/>
      <c r="K37" s="12"/>
      <c r="L37" s="9"/>
      <c r="M37" s="8"/>
      <c r="N37" s="11"/>
      <c r="O37" s="12"/>
      <c r="P37" s="9"/>
    </row>
    <row r="38" spans="2:16" ht="16" x14ac:dyDescent="0.2">
      <c r="I38" s="8"/>
      <c r="J38" s="8"/>
      <c r="K38" s="8"/>
      <c r="L38" s="9"/>
      <c r="M38" s="8"/>
      <c r="N38" s="11"/>
      <c r="O38" s="8"/>
      <c r="P38" s="9"/>
    </row>
    <row r="39" spans="2:16" x14ac:dyDescent="0.2">
      <c r="I39" s="8"/>
      <c r="J39" s="8"/>
      <c r="K39" s="8"/>
      <c r="L39" s="9"/>
      <c r="M39" s="8"/>
      <c r="N39" s="8"/>
      <c r="O39" s="8"/>
      <c r="P39" s="9"/>
    </row>
    <row r="40" spans="2:16" x14ac:dyDescent="0.2">
      <c r="I40" s="8"/>
      <c r="J40" s="8"/>
      <c r="K40" s="8"/>
      <c r="L40" s="9"/>
      <c r="M40" s="8"/>
      <c r="N40" s="8"/>
      <c r="O40" s="8"/>
      <c r="P40" s="9"/>
    </row>
    <row r="41" spans="2:16" x14ac:dyDescent="0.2">
      <c r="B41" s="8"/>
      <c r="C41" s="8"/>
      <c r="D41" s="9"/>
      <c r="I41" s="8"/>
      <c r="J41" s="8"/>
      <c r="K41" s="8"/>
      <c r="L41" s="9"/>
      <c r="M41" s="8"/>
      <c r="N41" s="8"/>
      <c r="O41" s="8"/>
      <c r="P41" s="9"/>
    </row>
    <row r="42" spans="2:16" ht="16" x14ac:dyDescent="0.2">
      <c r="B42" s="11"/>
      <c r="C42" s="12"/>
      <c r="D42" s="13"/>
      <c r="I42" s="8"/>
      <c r="J42" s="11"/>
      <c r="K42" s="12"/>
      <c r="L42" s="13"/>
      <c r="M42" s="8"/>
      <c r="N42" s="8"/>
      <c r="O42" s="12"/>
      <c r="P42" s="13"/>
    </row>
    <row r="43" spans="2:16" ht="16" x14ac:dyDescent="0.2">
      <c r="B43" s="11"/>
      <c r="C43" s="12"/>
      <c r="D43" s="13"/>
      <c r="I43" s="8"/>
      <c r="J43" s="11"/>
      <c r="K43" s="12"/>
      <c r="L43" s="13"/>
      <c r="M43" s="8"/>
      <c r="N43" s="8"/>
      <c r="O43" s="12"/>
      <c r="P43" s="13"/>
    </row>
    <row r="44" spans="2:16" ht="16" x14ac:dyDescent="0.2">
      <c r="B44" s="11"/>
      <c r="C44" s="12"/>
      <c r="D44" s="9"/>
      <c r="I44" s="8"/>
      <c r="J44" s="11"/>
      <c r="K44" s="12"/>
      <c r="L44" s="9"/>
      <c r="M44" s="8"/>
      <c r="N44" s="8"/>
      <c r="O44" s="12"/>
      <c r="P44" s="9"/>
    </row>
    <row r="45" spans="2:16" ht="16" x14ac:dyDescent="0.2">
      <c r="B45" s="11"/>
      <c r="C45" s="12"/>
      <c r="D45" s="9"/>
      <c r="I45" s="8"/>
      <c r="J45" s="11"/>
      <c r="K45" s="12"/>
      <c r="L45" s="9"/>
      <c r="M45" s="8"/>
      <c r="N45" s="8"/>
      <c r="O45" s="12"/>
      <c r="P45" s="9"/>
    </row>
    <row r="46" spans="2:16" ht="16" x14ac:dyDescent="0.2">
      <c r="B46" s="11"/>
      <c r="C46" s="12"/>
      <c r="D46" s="9"/>
      <c r="I46" s="8"/>
      <c r="J46" s="11"/>
      <c r="K46" s="12"/>
      <c r="L46" s="9"/>
      <c r="M46" s="8"/>
      <c r="N46" s="8"/>
      <c r="O46" s="12"/>
      <c r="P46" s="9"/>
    </row>
    <row r="47" spans="2:16" ht="16" x14ac:dyDescent="0.2">
      <c r="B47" s="8"/>
      <c r="C47" s="12"/>
      <c r="D47" s="9"/>
      <c r="I47" s="8"/>
      <c r="J47" s="11"/>
      <c r="K47" s="12"/>
      <c r="L47" s="9"/>
      <c r="M47" s="8"/>
      <c r="N47" s="8"/>
      <c r="O47" s="12"/>
      <c r="P47" s="9"/>
    </row>
    <row r="48" spans="2:16" x14ac:dyDescent="0.2">
      <c r="I48" s="8"/>
      <c r="J48" s="8"/>
      <c r="K48" s="8"/>
      <c r="L48" s="9"/>
      <c r="M48" s="8"/>
      <c r="N48" s="8"/>
      <c r="O48" s="8"/>
      <c r="P48" s="9"/>
    </row>
    <row r="49" spans="9:16" x14ac:dyDescent="0.2">
      <c r="I49" s="8"/>
      <c r="J49" s="8"/>
      <c r="K49" s="8"/>
      <c r="L49" s="9"/>
      <c r="M49" s="8"/>
      <c r="N49" s="8"/>
      <c r="O49" s="8"/>
      <c r="P49" s="9"/>
    </row>
    <row r="50" spans="9:16" x14ac:dyDescent="0.2">
      <c r="I50" s="8"/>
      <c r="J50" s="8"/>
      <c r="K50" s="8"/>
      <c r="L50" s="9"/>
      <c r="M50" s="8"/>
      <c r="N50" s="8"/>
      <c r="O50" s="8"/>
      <c r="P50" s="9"/>
    </row>
  </sheetData>
  <sheetProtection algorithmName="SHA-512" hashValue="MY3sFbGnFdr/sdN3Nl4kB8bnjgQWdpfWZS9pr3+ULmPI4bDNAsT41lwqxHiXluJ1YANx7JYeurLtQ32hLm1Ulw==" saltValue="odHLI1NXWLUZcctSJK1ilQ==" spinCount="100000" sheet="1" formatCells="0" formatColumns="0" formatRows="0" insertColumns="0" insertRows="0" insertHyperlinks="0" deleteColumns="0" deleteRows="0" sort="0" autoFilter="0" pivotTables="0"/>
  <dataConsolidate/>
  <mergeCells count="1">
    <mergeCell ref="B1:P1"/>
  </mergeCells>
  <conditionalFormatting sqref="D4:D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D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:H1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L1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P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D28 H24:H28 L24:L28 P24:P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4:L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:H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:H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:D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GRAFICAS</vt:lpstr>
      <vt:lpstr>TABLAS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Perdomo</dc:creator>
  <cp:lastModifiedBy>Usuario de Microsoft Office</cp:lastModifiedBy>
  <dcterms:created xsi:type="dcterms:W3CDTF">2017-03-22T02:50:35Z</dcterms:created>
  <dcterms:modified xsi:type="dcterms:W3CDTF">2017-10-06T22:59:00Z</dcterms:modified>
</cp:coreProperties>
</file>