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39D250D6-BAF3-42FA-B53E-EB6B0B7B1EF5}" xr6:coauthVersionLast="47" xr6:coauthVersionMax="47" xr10:uidLastSave="{00000000-0000-0000-0000-000000000000}"/>
  <bookViews>
    <workbookView xWindow="-108" yWindow="-108" windowWidth="23256" windowHeight="12456" xr2:uid="{00000000-000D-0000-FFFF-FFFF00000000}"/>
  </bookViews>
  <sheets>
    <sheet name="PPTO" sheetId="9" r:id="rId1"/>
  </sheets>
  <definedNames>
    <definedName name="_xlnm.Print_Titles" localSheetId="0">PPTO!$1:$14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9" l="1"/>
  <c r="F27" i="9"/>
  <c r="F28" i="9"/>
  <c r="F23" i="9"/>
  <c r="F21" i="9"/>
  <c r="F17" i="9"/>
  <c r="F18" i="9"/>
  <c r="F19" i="9"/>
  <c r="F24" i="9"/>
  <c r="F25" i="9"/>
  <c r="F30" i="9"/>
  <c r="D16" i="9" l="1"/>
  <c r="D22" i="9" s="1"/>
  <c r="F22" i="9" s="1"/>
  <c r="F16" i="9" l="1"/>
  <c r="F32" i="9" s="1"/>
  <c r="F35" i="9" l="1"/>
  <c r="F36" i="9" s="1"/>
  <c r="F34" i="9"/>
  <c r="F33" i="9"/>
  <c r="F37" i="9" l="1"/>
  <c r="F38" i="9" s="1"/>
</calcChain>
</file>

<file path=xl/sharedStrings.xml><?xml version="1.0" encoding="utf-8"?>
<sst xmlns="http://schemas.openxmlformats.org/spreadsheetml/2006/main" count="63" uniqueCount="55">
  <si>
    <t>UNIVERSIDAD LIBRE SECCIONAL BARRANQUILLA</t>
  </si>
  <si>
    <t xml:space="preserve"> PROPUESTA ECONÓMICA</t>
  </si>
  <si>
    <t>ÍTEM</t>
  </si>
  <si>
    <t>DESCRIPCIÓN</t>
  </si>
  <si>
    <t>UND.</t>
  </si>
  <si>
    <t>CANT.</t>
  </si>
  <si>
    <t>VALOR UNI.</t>
  </si>
  <si>
    <t>VALOR TOTAL.</t>
  </si>
  <si>
    <t>COSTO DIRECTO</t>
  </si>
  <si>
    <t>ADMINISTRACION</t>
  </si>
  <si>
    <t xml:space="preserve">A. I. U.+ IVA SOBRE LA UTILIDAD (19%) </t>
  </si>
  <si>
    <t>IMPREVISTO</t>
  </si>
  <si>
    <t>UTILIDAD</t>
  </si>
  <si>
    <t>IVA SOBRE UTILIDAD</t>
  </si>
  <si>
    <t>COSTO INDIRECTO</t>
  </si>
  <si>
    <t>COSTO TOTAL</t>
  </si>
  <si>
    <t>Firma</t>
  </si>
  <si>
    <t>Nombre:</t>
  </si>
  <si>
    <t xml:space="preserve">Representante Legal del Contratista </t>
  </si>
  <si>
    <t xml:space="preserve">Razón Social:    </t>
  </si>
  <si>
    <t xml:space="preserve">NIT:  </t>
  </si>
  <si>
    <t>Contacto con oferente:</t>
  </si>
  <si>
    <t>Direccion de correspondencia:</t>
  </si>
  <si>
    <t xml:space="preserve">Ciudad: </t>
  </si>
  <si>
    <t xml:space="preserve">Teléfono (indicativo) /Celular: </t>
  </si>
  <si>
    <t xml:space="preserve">Correo electrónico: </t>
  </si>
  <si>
    <t>m2</t>
  </si>
  <si>
    <t>PRELIMINARES</t>
  </si>
  <si>
    <t>CUBIERTA</t>
  </si>
  <si>
    <t>Desmonte de cubierta de Teja Roja 11.8x0.94m 2mm UPVC con tornilleria autoperforante 3x12 galvanizada y capelotes.</t>
  </si>
  <si>
    <t>ML</t>
  </si>
  <si>
    <t>Suministro e instalacion de cubierta de Teja Roja 11.8x0.94m 2mm UPVC con tornilleria autoperforante 3x12 galvanizada y capelotes.</t>
  </si>
  <si>
    <t>CAMBIO DE ESTRUCTURA Y LÁMINAS EN FACHAS FRONTAL, INTERNA Y TRASERA  EDIFICIO NUEVO SEDE CENTRO</t>
  </si>
  <si>
    <t>Und</t>
  </si>
  <si>
    <t>ASEO</t>
  </si>
  <si>
    <t>GL</t>
  </si>
  <si>
    <t>LICITACIÓN PUBLICA  N° 5</t>
  </si>
  <si>
    <t>Limpieza general de obra durante y al final de la obra</t>
  </si>
  <si>
    <t>Retiro de residuos generados por la actividad  en sitio certificado, (ver requerimientos mínimos de gestión e impacto ambiental al proveedor favorecido; aspectos generales y documentación).</t>
  </si>
  <si>
    <r>
      <t xml:space="preserve">Desmonte de estructura metalica en tuberia redonda de acero al carbon de la Fachada Posterior
Incluye picado de concreto en los extremos donde se encuentra empotrada la estructura metalica.
Cercha principal en celosía doble en tuberia redonda de acero al carbon  Long: 16.50 m  - Cant: 1
Cercha secundarias en celosía doble en tuberia redonda de acero al carbon Long: 4.00 m - Cant: 3
Correas en perfil en "C" 160 x 60 x 3 MM Long: 45 ml aprox - Cant: 1
</t>
    </r>
    <r>
      <rPr>
        <sz val="10"/>
        <rFont val="Arial"/>
        <family val="2"/>
      </rPr>
      <t>Flanches: 25 x 40 cm: Cant: 6</t>
    </r>
    <r>
      <rPr>
        <sz val="10"/>
        <color rgb="FFFF0000"/>
        <rFont val="Arial"/>
        <family val="2"/>
      </rPr>
      <t xml:space="preserve">
</t>
    </r>
    <r>
      <rPr>
        <sz val="10"/>
        <rFont val="Arial"/>
        <family val="2"/>
      </rPr>
      <t>Platinas 7 x 16 cm: Cant: 18</t>
    </r>
    <r>
      <rPr>
        <sz val="10"/>
        <color rgb="FF000000"/>
        <rFont val="Arial"/>
        <family val="2"/>
      </rPr>
      <t xml:space="preserve">
</t>
    </r>
    <r>
      <rPr>
        <b/>
        <i/>
        <sz val="10"/>
        <color rgb="FF000000"/>
        <rFont val="Arial"/>
        <family val="2"/>
      </rPr>
      <t>(Equipos Menores)</t>
    </r>
  </si>
  <si>
    <r>
      <t xml:space="preserve">Desmonte de estructura metalica en tuberia redonda de acero al carbon de la Fachada Central InternaIncluye picado de concreto en los extremos donde se encuentra empotrada la estructura metalica.
Cercha principal en celosía doble en tuberia redonda de acero al carbon  Long: 18.83 m  - Cant: 1
Cercha secundarias en celosía doble en tuberia redonda de acero al carbon Long: </t>
    </r>
    <r>
      <rPr>
        <sz val="10"/>
        <rFont val="Arial"/>
        <family val="2"/>
      </rPr>
      <t>10.25</t>
    </r>
    <r>
      <rPr>
        <sz val="10"/>
        <color rgb="FF000000"/>
        <rFont val="Arial"/>
        <family val="2"/>
      </rPr>
      <t xml:space="preserve"> m - Cant: 4
Correas en perfil en "C" 160 x 60 x 3 MM Long: 18.83 ml - Cant: 13
</t>
    </r>
    <r>
      <rPr>
        <sz val="10"/>
        <rFont val="Arial"/>
        <family val="2"/>
      </rPr>
      <t>Platinas 7 x 16 cm : Cant: 86</t>
    </r>
    <r>
      <rPr>
        <sz val="10"/>
        <color rgb="FF000000"/>
        <rFont val="Arial"/>
        <family val="2"/>
      </rPr>
      <t xml:space="preserve">
</t>
    </r>
    <r>
      <rPr>
        <b/>
        <i/>
        <sz val="10"/>
        <color rgb="FF000000"/>
        <rFont val="Arial"/>
        <family val="2"/>
      </rPr>
      <t>(Equipos Menores)</t>
    </r>
  </si>
  <si>
    <r>
      <t xml:space="preserve">Desmonte de estructura metalica en tuberia redonda de acero al carbon de la Fachada Frontal 
Incluye picado de concreto en los extremos donde se encuentra empotrada la estructura metalica.
Cercha principal en celosía doble en tuberia redonda de acero al carbon  Long: 15.00 m  - Cant: 1
Cercha secundarias en celosía doble en tuberia redonda de acero al carbon Long: 4.00 m - Cant: 3
Correas en perfil en "C" 160 x 60 x 3 MM Long: 45 ml aprox - Cant: 1
</t>
    </r>
    <r>
      <rPr>
        <sz val="10"/>
        <rFont val="Arial"/>
        <family val="2"/>
      </rPr>
      <t>Flanches: 25 x 40 cm: Cant: 6</t>
    </r>
    <r>
      <rPr>
        <sz val="10"/>
        <color rgb="FFFF0000"/>
        <rFont val="Arial"/>
        <family val="2"/>
      </rPr>
      <t xml:space="preserve">
</t>
    </r>
    <r>
      <rPr>
        <sz val="10"/>
        <rFont val="Arial"/>
        <family val="2"/>
      </rPr>
      <t>Platinas 7 x 16 cm: Cant: 19</t>
    </r>
    <r>
      <rPr>
        <sz val="10"/>
        <color rgb="FF000000"/>
        <rFont val="Arial"/>
        <family val="2"/>
      </rPr>
      <t xml:space="preserve">
</t>
    </r>
    <r>
      <rPr>
        <b/>
        <i/>
        <sz val="10"/>
        <color rgb="FF000000"/>
        <rFont val="Arial"/>
        <family val="2"/>
      </rPr>
      <t>(Equipos Menores)</t>
    </r>
  </si>
  <si>
    <t>Mantetimiento de canal de aguas lluviasl en U de acero inoxidable  Long:  17.50 ml  x 3 - Alto: 0.25 m</t>
  </si>
  <si>
    <t>Gl</t>
  </si>
  <si>
    <t>Opcion 1</t>
  </si>
  <si>
    <t>Opcion 2</t>
  </si>
  <si>
    <r>
      <t xml:space="preserve">Fabricacion e instalacion de estructura en acero inoxidable en tubo redondo de acero inoxidable de la Fachada Posterior con soldadura inoxidable y bimetalica y Conexión entre celosía principal y secudaria por medio de brida y tornillo ambas inoxidable.Incluye resane de concreto en los extremos donde se va ha empotrar la  estructura metalica 
Cercha principal en celosía doble en </t>
    </r>
    <r>
      <rPr>
        <b/>
        <i/>
        <sz val="10"/>
        <color rgb="FF000000"/>
        <rFont val="Arial"/>
        <family val="2"/>
      </rPr>
      <t>TUBERIA INOX S/COSTURA 304L</t>
    </r>
    <r>
      <rPr>
        <sz val="10"/>
        <color rgb="FF000000"/>
        <rFont val="Arial"/>
        <family val="2"/>
      </rPr>
      <t xml:space="preserve"> 2" y 1 1/2" </t>
    </r>
    <r>
      <rPr>
        <b/>
        <i/>
        <sz val="10"/>
        <color rgb="FF000000"/>
        <rFont val="Arial"/>
        <family val="2"/>
      </rPr>
      <t>SCH 40</t>
    </r>
    <r>
      <rPr>
        <sz val="10"/>
        <color rgb="FF000000"/>
        <rFont val="Arial"/>
        <family val="2"/>
      </rPr>
      <t xml:space="preserve"> Long: 16.50 m - Cant: 1
Cercha secundaria en celosía doble en </t>
    </r>
    <r>
      <rPr>
        <b/>
        <i/>
        <sz val="10"/>
        <color rgb="FF000000"/>
        <rFont val="Arial"/>
        <family val="2"/>
      </rPr>
      <t xml:space="preserve">TUBERIA INOX S/COSTURA 304L </t>
    </r>
    <r>
      <rPr>
        <i/>
        <sz val="10"/>
        <color rgb="FF000000"/>
        <rFont val="Arial"/>
        <family val="2"/>
      </rPr>
      <t>2"</t>
    </r>
    <r>
      <rPr>
        <sz val="10"/>
        <color rgb="FF000000"/>
        <rFont val="Arial"/>
        <family val="2"/>
      </rPr>
      <t xml:space="preserve"> y 1 1/2" </t>
    </r>
    <r>
      <rPr>
        <b/>
        <i/>
        <sz val="10"/>
        <color rgb="FF000000"/>
        <rFont val="Arial"/>
        <family val="2"/>
      </rPr>
      <t>SCH 40</t>
    </r>
    <r>
      <rPr>
        <sz val="10"/>
        <color rgb="FF000000"/>
        <rFont val="Arial"/>
        <family val="2"/>
      </rPr>
      <t xml:space="preserve"> Long: 4.00 m - Cant: 3
Correas </t>
    </r>
    <r>
      <rPr>
        <b/>
        <i/>
        <sz val="10"/>
        <color rgb="FF000000"/>
        <rFont val="Arial"/>
        <family val="2"/>
      </rPr>
      <t>PERFIL PAG EN "C" 160 x 60 x 3 MM</t>
    </r>
    <r>
      <rPr>
        <sz val="10"/>
        <color rgb="FF000000"/>
        <rFont val="Arial"/>
        <family val="2"/>
      </rPr>
      <t xml:space="preserve"> Long: 45 ml - Cant:1. 
Flanches: 25 x 40 cm: Cant: 6
Platinas 7 x 16 cm: Cant: 18
Incluye Aplicación de pintura para correas marca </t>
    </r>
    <r>
      <rPr>
        <b/>
        <i/>
        <sz val="10"/>
        <color rgb="FF000000"/>
        <rFont val="Arial"/>
        <family val="2"/>
      </rPr>
      <t>HEMPEL: HEMPADUR MASTIC 45880</t>
    </r>
    <r>
      <rPr>
        <sz val="10"/>
        <color rgb="FF000000"/>
        <rFont val="Arial"/>
        <family val="2"/>
      </rPr>
      <t xml:space="preserve">, relacion de mezcla  4 a 1, de 3 a 4 mils de espesor en seco posteriormente a eso aplicar </t>
    </r>
    <r>
      <rPr>
        <b/>
        <i/>
        <sz val="10"/>
        <color rgb="FF000000"/>
        <rFont val="Arial"/>
        <family val="2"/>
      </rPr>
      <t>HEMPATHANE 55210</t>
    </r>
    <r>
      <rPr>
        <sz val="10"/>
        <color rgb="FF000000"/>
        <rFont val="Arial"/>
        <family val="2"/>
      </rPr>
      <t xml:space="preserve"> de color gris, relacion de mezcla 7 a 1, de 3 a 4 mils de espesor en seco; cada mezcla se le debe incluir el ajustador Epoxico 08801 al 5% de dilucion.
</t>
    </r>
    <r>
      <rPr>
        <b/>
        <i/>
        <sz val="10"/>
        <color rgb="FF000000"/>
        <rFont val="Arial"/>
        <family val="2"/>
      </rPr>
      <t>Nota: En el APU deben estar descritos y detallados todo lo aquí mencionado</t>
    </r>
  </si>
  <si>
    <r>
      <t xml:space="preserve">Fabricacion e instalacion de estructura en acero inoxidable en tubo redondo de acero inoxidable de la Fachada Frontal con soldadura inoxidable y bimetalica y Conexión entre celosía principal y secudaria por medio de brida y tornillo ambas inoxidable.Incluye resane de concreto en los extremos donde se va ha empotrar la  estructura metalica 
Cercha principal en celosía doble en </t>
    </r>
    <r>
      <rPr>
        <b/>
        <i/>
        <sz val="10"/>
        <color rgb="FF000000"/>
        <rFont val="Arial"/>
        <family val="2"/>
      </rPr>
      <t xml:space="preserve">TUBERIA INOX S/COSTURA 304L </t>
    </r>
    <r>
      <rPr>
        <sz val="10"/>
        <color rgb="FF000000"/>
        <rFont val="Arial"/>
        <family val="2"/>
      </rPr>
      <t xml:space="preserve">2" y 1 1/2" </t>
    </r>
    <r>
      <rPr>
        <b/>
        <i/>
        <sz val="10"/>
        <color rgb="FF000000"/>
        <rFont val="Arial"/>
        <family val="2"/>
      </rPr>
      <t>SCH 40.</t>
    </r>
    <r>
      <rPr>
        <sz val="10"/>
        <color rgb="FF000000"/>
        <rFont val="Arial"/>
        <family val="2"/>
      </rPr>
      <t xml:space="preserve"> Long:15.00 m-Cant: 1
Cercha secundaria en celosía doble en</t>
    </r>
    <r>
      <rPr>
        <b/>
        <i/>
        <sz val="10"/>
        <color rgb="FF000000"/>
        <rFont val="Arial"/>
        <family val="2"/>
      </rPr>
      <t xml:space="preserve"> TUBERIA INOX S/COSTURA 304L </t>
    </r>
    <r>
      <rPr>
        <sz val="10"/>
        <color rgb="FF000000"/>
        <rFont val="Arial"/>
        <family val="2"/>
      </rPr>
      <t xml:space="preserve">2" y 1 1/2" </t>
    </r>
    <r>
      <rPr>
        <b/>
        <i/>
        <sz val="10"/>
        <color rgb="FF000000"/>
        <rFont val="Arial"/>
        <family val="2"/>
      </rPr>
      <t xml:space="preserve">SCH 40. </t>
    </r>
    <r>
      <rPr>
        <sz val="10"/>
        <color rgb="FF000000"/>
        <rFont val="Arial"/>
        <family val="2"/>
      </rPr>
      <t xml:space="preserve">Long:4.00 m -Cant: 3
Correas </t>
    </r>
    <r>
      <rPr>
        <b/>
        <i/>
        <sz val="10"/>
        <color rgb="FF000000"/>
        <rFont val="Arial"/>
        <family val="2"/>
      </rPr>
      <t>PERFIL PAG EN "C"</t>
    </r>
    <r>
      <rPr>
        <sz val="10"/>
        <color rgb="FF000000"/>
        <rFont val="Arial"/>
        <family val="2"/>
      </rPr>
      <t xml:space="preserve"> </t>
    </r>
    <r>
      <rPr>
        <b/>
        <i/>
        <sz val="10"/>
        <color rgb="FF000000"/>
        <rFont val="Arial"/>
        <family val="2"/>
      </rPr>
      <t xml:space="preserve">160 x 60 x 3 MM. </t>
    </r>
    <r>
      <rPr>
        <sz val="10"/>
        <color rgb="FF000000"/>
        <rFont val="Arial"/>
        <family val="2"/>
      </rPr>
      <t xml:space="preserve">Long: 45 ml - Cant:1. 
Flanches: 25 x 40 cm: Cant: 6
Platinas 7 x 16 cm: Cant: 18
Incluye Aplicación de pintura para correas marca </t>
    </r>
    <r>
      <rPr>
        <b/>
        <i/>
        <sz val="10"/>
        <color rgb="FF000000"/>
        <rFont val="Arial"/>
        <family val="2"/>
      </rPr>
      <t>HEMPEL: HEMPADUR MASTIC 45880</t>
    </r>
    <r>
      <rPr>
        <sz val="10"/>
        <color rgb="FF000000"/>
        <rFont val="Arial"/>
        <family val="2"/>
      </rPr>
      <t xml:space="preserve">, relacion de mezcla  4 a 1, de 3 a 4 mils de espesor en seco posteriormente a eso aplicar </t>
    </r>
    <r>
      <rPr>
        <b/>
        <i/>
        <sz val="10"/>
        <color rgb="FF000000"/>
        <rFont val="Arial"/>
        <family val="2"/>
      </rPr>
      <t>HEMPATHANE 55210</t>
    </r>
    <r>
      <rPr>
        <sz val="10"/>
        <color rgb="FF000000"/>
        <rFont val="Arial"/>
        <family val="2"/>
      </rPr>
      <t xml:space="preserve"> de color gris, relacion de mezcla 7 a 1, de 3 a 4 mils de espesor en seco; cada mezcla se le debe incluir el ajustador Epoxico 08801 al 5% de dilucion.
</t>
    </r>
    <r>
      <rPr>
        <b/>
        <i/>
        <sz val="10"/>
        <color rgb="FF000000"/>
        <rFont val="Arial"/>
        <family val="2"/>
      </rPr>
      <t>Nota: En el APU deben estar descritos y detallados todo lo aquí mencionado</t>
    </r>
  </si>
  <si>
    <r>
      <t xml:space="preserve">Fabricacion e instalacion de estructura en acero inoxidable en tubo redondo de acero inoxidable de la Fachada Central Interna Posterior con soldadura inoxidable y bimetalica y Conexión entre celosía principal y secudaria por medio de brida y tornillo ambas inoxidable.Incluye resane de concreto en los extremos donde se va ha empotrar la  estructura metalica 
Cercha principal en celosía doble en </t>
    </r>
    <r>
      <rPr>
        <b/>
        <i/>
        <sz val="10"/>
        <color rgb="FF000000"/>
        <rFont val="Arial"/>
        <family val="2"/>
      </rPr>
      <t>TUBERIA INOX S/COSTURA 304L</t>
    </r>
    <r>
      <rPr>
        <sz val="10"/>
        <color rgb="FF000000"/>
        <rFont val="Arial"/>
        <family val="2"/>
      </rPr>
      <t xml:space="preserve"> 3", 2" y 1 1/2" </t>
    </r>
    <r>
      <rPr>
        <b/>
        <i/>
        <sz val="10"/>
        <color rgb="FF000000"/>
        <rFont val="Arial"/>
        <family val="2"/>
      </rPr>
      <t>SCH 40</t>
    </r>
    <r>
      <rPr>
        <sz val="10"/>
        <color rgb="FF000000"/>
        <rFont val="Arial"/>
        <family val="2"/>
      </rPr>
      <t xml:space="preserve"> Long: 18.83 m - Cant: 1
Cercha secundarias en celosía doble en </t>
    </r>
    <r>
      <rPr>
        <b/>
        <i/>
        <sz val="10"/>
        <color rgb="FF000000"/>
        <rFont val="Arial"/>
        <family val="2"/>
      </rPr>
      <t>TUBERIA INOX S/COSTURA 304L</t>
    </r>
    <r>
      <rPr>
        <sz val="10"/>
        <color rgb="FF000000"/>
        <rFont val="Arial"/>
        <family val="2"/>
      </rPr>
      <t xml:space="preserve"> 2" y 1 1/2" </t>
    </r>
    <r>
      <rPr>
        <b/>
        <i/>
        <sz val="10"/>
        <color rgb="FF000000"/>
        <rFont val="Arial"/>
        <family val="2"/>
      </rPr>
      <t>SCH 40</t>
    </r>
    <r>
      <rPr>
        <sz val="10"/>
        <color rgb="FF000000"/>
        <rFont val="Arial"/>
        <family val="2"/>
      </rPr>
      <t xml:space="preserve"> Long: </t>
    </r>
    <r>
      <rPr>
        <sz val="10"/>
        <rFont val="Arial"/>
        <family val="2"/>
      </rPr>
      <t>10.25</t>
    </r>
    <r>
      <rPr>
        <sz val="10"/>
        <color rgb="FF000000"/>
        <rFont val="Arial"/>
        <family val="2"/>
      </rPr>
      <t xml:space="preserve"> m - Cant: 4
Correas</t>
    </r>
    <r>
      <rPr>
        <b/>
        <i/>
        <sz val="10"/>
        <color rgb="FF000000"/>
        <rFont val="Arial"/>
        <family val="2"/>
      </rPr>
      <t xml:space="preserve"> PERFIL PAG EN "C" 160 x 60 x 3 MM</t>
    </r>
    <r>
      <rPr>
        <sz val="10"/>
        <color rgb="FF000000"/>
        <rFont val="Arial"/>
        <family val="2"/>
      </rPr>
      <t xml:space="preserve">. Long: 18.83 ml - Cant:13. 
Platinas 7 x 16 cm: Cant: 86
Incluye Aplicación de pintura para correas marca </t>
    </r>
    <r>
      <rPr>
        <b/>
        <i/>
        <sz val="10"/>
        <color rgb="FF000000"/>
        <rFont val="Arial"/>
        <family val="2"/>
      </rPr>
      <t>HEMPEL: HEMPADUR MASTIC 45880</t>
    </r>
    <r>
      <rPr>
        <sz val="10"/>
        <color rgb="FF000000"/>
        <rFont val="Arial"/>
        <family val="2"/>
      </rPr>
      <t xml:space="preserve">, relacion de mezcla  4 a 1, de 3 a 4 mils de espesor en seco posteriormente a eso aplicar </t>
    </r>
    <r>
      <rPr>
        <b/>
        <i/>
        <sz val="10"/>
        <color rgb="FF000000"/>
        <rFont val="Arial"/>
        <family val="2"/>
      </rPr>
      <t>HEMPATHANE 55210</t>
    </r>
    <r>
      <rPr>
        <sz val="10"/>
        <color rgb="FF000000"/>
        <rFont val="Arial"/>
        <family val="2"/>
      </rPr>
      <t xml:space="preserve"> de color gris, relacion de mezcla 7 a 1, de 3 a 4 mils de espesor en seco; cada mezcla se le debe incluir el ajustador Epoxico 08801 al 5% de dilucion.
</t>
    </r>
    <r>
      <rPr>
        <b/>
        <i/>
        <sz val="10"/>
        <color rgb="FF000000"/>
        <rFont val="Arial"/>
        <family val="2"/>
      </rPr>
      <t>Nota: En el APU deben estar descritos y detallados todo lo aquí mencionado</t>
    </r>
  </si>
  <si>
    <t>Nota</t>
  </si>
  <si>
    <t>SISTEMA PARA DESMONTE Y MONTAJE DE ESTRUCTURA METALICA</t>
  </si>
  <si>
    <t>Desmonte y Montaje de estructura metalica con grúa telescópica de 175 toneladas de capacidad.Incluye suministro de sacos y tablones para acceso de grua a cancha de futbol.</t>
  </si>
  <si>
    <t xml:space="preserve">El proponente debera presentar dos (2) propuestas economicas una con grua telescopica y otro con andamios certificados </t>
  </si>
  <si>
    <t xml:space="preserve">El item de fabricacion solo sera pagado una vez este instalado la estructura metalica </t>
  </si>
  <si>
    <t xml:space="preserve">Desmonte y Montaje de estructura metalica con andamios certificados (Platafoma). Altura: 30 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</si>
</sst>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quot;$&quot;\ * #,##0_-;\-&quot;$&quot;\ * #,##0_-;_-&quot;$&quot;\ * &quot;-&quot;??_-;_-@_-"/>
    <numFmt numFmtId="165" formatCode="_(&quot;$&quot;\ * #,##0.00_);_(&quot;$&quot;\ * \(#,##0.00\);_(&quot;$&quot;\ * &quot;-&quot;??_);_(@_)"/>
    <numFmt numFmtId="166" formatCode="_(* #,##0.00_);_(* \(#,##0.00\);_(* &quot;-&quot;??_);_(@_)"/>
  </numFmts>
  <fonts count="20">
    <font>
      <sz val="11"/>
      <color theme="1"/>
      <name val="Calibri"/>
      <family val="2"/>
      <scheme val="minor"/>
    </font>
    <font>
      <sz val="11"/>
      <color theme="1"/>
      <name val="Calibri"/>
      <family val="2"/>
      <scheme val="minor"/>
    </font>
    <font>
      <b/>
      <sz val="11"/>
      <color rgb="FF000000"/>
      <name val="Arial"/>
      <family val="2"/>
    </font>
    <font>
      <b/>
      <sz val="9"/>
      <color theme="1" tint="0.14999847407452621"/>
      <name val="Arial"/>
      <family val="2"/>
    </font>
    <font>
      <b/>
      <sz val="11"/>
      <color theme="1" tint="0.14999847407452621"/>
      <name val="Arial"/>
      <family val="2"/>
    </font>
    <font>
      <b/>
      <sz val="10"/>
      <color rgb="FF000000"/>
      <name val="Arial"/>
      <family val="2"/>
    </font>
    <font>
      <b/>
      <sz val="10"/>
      <color theme="1"/>
      <name val="Arial"/>
      <family val="2"/>
    </font>
    <font>
      <sz val="10"/>
      <color theme="1"/>
      <name val="Arial"/>
      <family val="2"/>
    </font>
    <font>
      <sz val="10"/>
      <color rgb="FF000000"/>
      <name val="Arial"/>
      <family val="2"/>
    </font>
    <font>
      <sz val="10"/>
      <name val="Geneva"/>
      <family val="2"/>
    </font>
    <font>
      <b/>
      <sz val="10"/>
      <name val="Arial"/>
      <family val="2"/>
    </font>
    <font>
      <sz val="11"/>
      <color rgb="FF000000"/>
      <name val="Calibri"/>
      <family val="2"/>
    </font>
    <font>
      <sz val="10"/>
      <name val="Arial"/>
      <family val="2"/>
    </font>
    <font>
      <sz val="8"/>
      <name val="Calibri"/>
      <family val="2"/>
      <scheme val="minor"/>
    </font>
    <font>
      <sz val="10"/>
      <color rgb="FFFF0000"/>
      <name val="Arial"/>
      <family val="2"/>
    </font>
    <font>
      <i/>
      <sz val="10"/>
      <color rgb="FF000000"/>
      <name val="Arial"/>
      <family val="2"/>
    </font>
    <font>
      <b/>
      <i/>
      <sz val="10"/>
      <color rgb="FF000000"/>
      <name val="Arial"/>
      <family val="2"/>
    </font>
    <font>
      <b/>
      <sz val="10"/>
      <color theme="0"/>
      <name val="Arial"/>
      <family val="2"/>
    </font>
    <font>
      <sz val="11"/>
      <color theme="1"/>
      <name val="Arial"/>
      <family val="2"/>
    </font>
    <font>
      <sz val="10"/>
      <color theme="1"/>
      <name val="Calibri"/>
      <family val="2"/>
      <scheme val="minor"/>
    </font>
  </fonts>
  <fills count="6">
    <fill>
      <patternFill patternType="none"/>
    </fill>
    <fill>
      <patternFill patternType="gray125"/>
    </fill>
    <fill>
      <patternFill patternType="solid">
        <fgColor rgb="FFFFFFFF"/>
        <bgColor rgb="FF000000"/>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auto="1"/>
      </top>
      <bottom/>
      <diagonal/>
    </border>
    <border>
      <left/>
      <right style="medium">
        <color indexed="64"/>
      </right>
      <top style="medium">
        <color indexed="64"/>
      </top>
      <bottom/>
      <diagonal/>
    </border>
    <border>
      <left style="medium">
        <color auto="1"/>
      </left>
      <right/>
      <top/>
      <bottom/>
      <diagonal/>
    </border>
    <border>
      <left/>
      <right style="thin">
        <color auto="1"/>
      </right>
      <top/>
      <bottom/>
      <diagonal/>
    </border>
    <border>
      <left/>
      <right style="medium">
        <color auto="1"/>
      </right>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right/>
      <top style="medium">
        <color auto="1"/>
      </top>
      <bottom style="medium">
        <color auto="1"/>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medium">
        <color auto="1"/>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9" fillId="0" borderId="0"/>
    <xf numFmtId="0" fontId="11" fillId="0" borderId="0" applyNumberFormat="0" applyBorder="0" applyAlignment="0"/>
    <xf numFmtId="0" fontId="1" fillId="0" borderId="0"/>
    <xf numFmtId="0" fontId="12" fillId="0" borderId="0"/>
    <xf numFmtId="0" fontId="12" fillId="0" borderId="0"/>
    <xf numFmtId="165" fontId="11" fillId="0" borderId="0" applyFont="0" applyFill="0" applyBorder="0" applyAlignment="0" applyProtection="0"/>
    <xf numFmtId="166"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cellStyleXfs>
  <cellXfs count="91">
    <xf numFmtId="0" fontId="0" fillId="0" borderId="0" xfId="0"/>
    <xf numFmtId="0" fontId="5" fillId="3" borderId="3" xfId="0" applyFont="1" applyFill="1" applyBorder="1" applyAlignment="1">
      <alignment horizontal="center" vertical="center" wrapText="1"/>
    </xf>
    <xf numFmtId="0" fontId="6" fillId="0" borderId="19" xfId="0" applyFont="1" applyBorder="1" applyAlignment="1">
      <alignment horizontal="center" vertical="center" wrapText="1"/>
    </xf>
    <xf numFmtId="0" fontId="7" fillId="0" borderId="20" xfId="0" applyFont="1" applyBorder="1" applyAlignment="1">
      <alignment horizontal="center" vertical="center" wrapText="1"/>
    </xf>
    <xf numFmtId="44" fontId="0" fillId="0" borderId="0" xfId="0" applyNumberFormat="1"/>
    <xf numFmtId="0" fontId="7" fillId="0" borderId="21" xfId="0" applyFont="1" applyBorder="1" applyAlignment="1">
      <alignment horizontal="center" vertical="center" wrapText="1"/>
    </xf>
    <xf numFmtId="44" fontId="8" fillId="0" borderId="21" xfId="1" applyFont="1" applyFill="1" applyBorder="1" applyAlignment="1">
      <alignment horizontal="center" vertical="center" wrapText="1"/>
    </xf>
    <xf numFmtId="0" fontId="5" fillId="3" borderId="17" xfId="0" applyFont="1" applyFill="1" applyBorder="1" applyAlignment="1">
      <alignment horizontal="center" vertical="center" wrapText="1"/>
    </xf>
    <xf numFmtId="44" fontId="8" fillId="0" borderId="24" xfId="1" applyFont="1" applyFill="1" applyBorder="1" applyAlignment="1">
      <alignment vertical="center" wrapText="1"/>
    </xf>
    <xf numFmtId="44" fontId="5" fillId="4" borderId="29" xfId="1" applyFont="1" applyFill="1" applyBorder="1" applyAlignment="1">
      <alignment horizontal="center" vertical="center" wrapText="1"/>
    </xf>
    <xf numFmtId="164" fontId="0" fillId="0" borderId="0" xfId="1" applyNumberFormat="1" applyFont="1"/>
    <xf numFmtId="9" fontId="6" fillId="0" borderId="20" xfId="0" applyNumberFormat="1" applyFont="1" applyBorder="1"/>
    <xf numFmtId="164" fontId="0" fillId="0" borderId="0" xfId="0" applyNumberFormat="1"/>
    <xf numFmtId="9" fontId="6" fillId="0" borderId="21" xfId="0" applyNumberFormat="1" applyFont="1" applyBorder="1"/>
    <xf numFmtId="44" fontId="5" fillId="0" borderId="31" xfId="1" applyFont="1" applyFill="1" applyBorder="1" applyAlignment="1">
      <alignment horizontal="center" vertical="center" wrapText="1"/>
    </xf>
    <xf numFmtId="44" fontId="5" fillId="3" borderId="29" xfId="1" applyFont="1" applyFill="1" applyBorder="1" applyAlignment="1">
      <alignment horizontal="center" vertical="center" wrapText="1"/>
    </xf>
    <xf numFmtId="0" fontId="12" fillId="0" borderId="9" xfId="3" applyFont="1" applyBorder="1" applyProtection="1">
      <protection locked="0"/>
    </xf>
    <xf numFmtId="0" fontId="8" fillId="0" borderId="21" xfId="0" applyFont="1" applyBorder="1" applyAlignment="1">
      <alignment wrapText="1"/>
    </xf>
    <xf numFmtId="0" fontId="5" fillId="3" borderId="5" xfId="0" applyFont="1" applyFill="1" applyBorder="1" applyAlignment="1">
      <alignment horizontal="center" vertical="center" wrapText="1"/>
    </xf>
    <xf numFmtId="0" fontId="5" fillId="3" borderId="25" xfId="0" applyFont="1" applyFill="1" applyBorder="1" applyAlignment="1">
      <alignment horizontal="left" vertical="center" wrapText="1"/>
    </xf>
    <xf numFmtId="0" fontId="5" fillId="3" borderId="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2" xfId="0" applyFont="1" applyFill="1" applyBorder="1" applyAlignment="1">
      <alignment horizontal="left" vertical="center" wrapText="1"/>
    </xf>
    <xf numFmtId="44" fontId="5" fillId="3" borderId="18" xfId="0" applyNumberFormat="1" applyFont="1" applyFill="1" applyBorder="1" applyAlignment="1">
      <alignment horizontal="center" vertical="center" wrapText="1"/>
    </xf>
    <xf numFmtId="0" fontId="5" fillId="0" borderId="21" xfId="0" applyFont="1" applyBorder="1" applyAlignment="1">
      <alignment horizontal="center" vertical="center" wrapText="1"/>
    </xf>
    <xf numFmtId="0" fontId="8" fillId="0" borderId="21" xfId="0" applyFont="1" applyBorder="1" applyAlignment="1">
      <alignment horizontal="left" vertical="center" wrapText="1"/>
    </xf>
    <xf numFmtId="0" fontId="8" fillId="0" borderId="21" xfId="0" applyFont="1" applyBorder="1" applyAlignment="1">
      <alignment horizontal="center" vertical="center" wrapText="1"/>
    </xf>
    <xf numFmtId="44" fontId="8" fillId="0" borderId="21" xfId="1" applyFont="1" applyBorder="1" applyAlignment="1">
      <alignment horizontal="center" vertical="center" wrapText="1"/>
    </xf>
    <xf numFmtId="0" fontId="8" fillId="0" borderId="21" xfId="0" applyFont="1" applyBorder="1" applyAlignment="1">
      <alignment vertical="center" wrapText="1"/>
    </xf>
    <xf numFmtId="1" fontId="8" fillId="0" borderId="21" xfId="0" applyNumberFormat="1" applyFont="1" applyBorder="1" applyAlignment="1">
      <alignment horizontal="center" vertical="center" wrapText="1"/>
    </xf>
    <xf numFmtId="0" fontId="6" fillId="0" borderId="33" xfId="0" applyFont="1" applyBorder="1" applyAlignment="1">
      <alignment horizontal="center" vertical="center" wrapText="1"/>
    </xf>
    <xf numFmtId="0" fontId="7" fillId="0" borderId="34" xfId="0" applyFont="1" applyBorder="1" applyAlignment="1">
      <alignment horizontal="center" vertical="center" wrapText="1"/>
    </xf>
    <xf numFmtId="44" fontId="8" fillId="0" borderId="25" xfId="1" applyFont="1" applyFill="1" applyBorder="1" applyAlignment="1">
      <alignment horizontal="center" vertical="center" wrapText="1"/>
    </xf>
    <xf numFmtId="0" fontId="5" fillId="0" borderId="22" xfId="0" applyFont="1" applyBorder="1" applyAlignment="1">
      <alignment horizontal="center" vertical="center" wrapText="1"/>
    </xf>
    <xf numFmtId="44" fontId="8" fillId="0" borderId="24"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12" fillId="0" borderId="0" xfId="3" applyFont="1" applyBorder="1" applyProtection="1">
      <protection locked="0"/>
    </xf>
    <xf numFmtId="0" fontId="10" fillId="0" borderId="0" xfId="3" applyFont="1" applyBorder="1" applyAlignment="1" applyProtection="1">
      <protection locked="0"/>
    </xf>
    <xf numFmtId="0" fontId="8" fillId="0" borderId="20" xfId="0" applyFont="1" applyBorder="1" applyAlignment="1">
      <alignment vertical="center" wrapText="1"/>
    </xf>
    <xf numFmtId="0" fontId="5" fillId="3" borderId="21" xfId="0" applyFont="1" applyFill="1" applyBorder="1" applyAlignment="1">
      <alignment horizontal="center" vertical="center" wrapText="1"/>
    </xf>
    <xf numFmtId="0" fontId="5" fillId="3" borderId="21" xfId="0" applyFont="1" applyFill="1" applyBorder="1" applyAlignment="1">
      <alignment horizontal="left" vertical="center" wrapText="1"/>
    </xf>
    <xf numFmtId="0" fontId="17" fillId="5" borderId="21"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34" xfId="0" applyFont="1" applyBorder="1" applyAlignment="1">
      <alignment horizontal="center" vertical="center" wrapText="1"/>
    </xf>
    <xf numFmtId="0" fontId="12" fillId="5" borderId="21" xfId="0" applyFont="1" applyFill="1" applyBorder="1" applyAlignment="1">
      <alignment horizontal="center" vertical="center" wrapText="1"/>
    </xf>
    <xf numFmtId="0" fontId="8" fillId="0" borderId="34" xfId="0" applyFont="1" applyBorder="1" applyAlignment="1">
      <alignment vertical="center" wrapText="1"/>
    </xf>
    <xf numFmtId="0" fontId="10" fillId="0" borderId="0" xfId="3" applyFont="1" applyBorder="1" applyProtection="1">
      <protection locked="0"/>
    </xf>
    <xf numFmtId="0" fontId="18" fillId="0" borderId="0" xfId="0" applyFont="1"/>
    <xf numFmtId="0" fontId="6" fillId="0" borderId="0" xfId="0" applyFont="1"/>
    <xf numFmtId="0" fontId="7" fillId="0" borderId="0" xfId="0" applyFont="1"/>
    <xf numFmtId="0" fontId="19" fillId="0" borderId="0" xfId="0" applyFont="1"/>
    <xf numFmtId="0" fontId="5" fillId="3" borderId="0" xfId="0" applyFont="1" applyFill="1" applyAlignment="1">
      <alignment horizontal="center" vertical="center" wrapText="1"/>
    </xf>
    <xf numFmtId="0" fontId="5" fillId="3" borderId="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30" xfId="0" applyFont="1" applyBorder="1" applyAlignment="1">
      <alignment horizontal="right"/>
    </xf>
    <xf numFmtId="0" fontId="6" fillId="0" borderId="26" xfId="0" applyFont="1" applyBorder="1" applyAlignment="1">
      <alignment horizontal="right"/>
    </xf>
    <xf numFmtId="0" fontId="6" fillId="0" borderId="27" xfId="0" applyFont="1" applyBorder="1" applyAlignment="1">
      <alignment horizontal="right" vertical="center"/>
    </xf>
    <xf numFmtId="0" fontId="6" fillId="0" borderId="28" xfId="0" applyFont="1" applyBorder="1" applyAlignment="1">
      <alignment horizontal="right" vertical="center"/>
    </xf>
    <xf numFmtId="0" fontId="6" fillId="0" borderId="23" xfId="0" applyFont="1" applyBorder="1" applyAlignment="1">
      <alignment horizontal="right" vertical="center"/>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6" fillId="0" borderId="19" xfId="0" applyFont="1" applyBorder="1" applyAlignment="1">
      <alignment horizontal="right"/>
    </xf>
    <xf numFmtId="0" fontId="6" fillId="0" borderId="20" xfId="0" applyFont="1" applyBorder="1" applyAlignment="1">
      <alignment horizontal="right"/>
    </xf>
    <xf numFmtId="0" fontId="10" fillId="0" borderId="20" xfId="2" applyFont="1" applyBorder="1" applyAlignment="1">
      <alignment horizontal="center" vertical="center" wrapText="1"/>
    </xf>
    <xf numFmtId="0" fontId="10" fillId="0" borderId="21" xfId="2" applyFont="1" applyBorder="1" applyAlignment="1">
      <alignment horizontal="center" vertical="center" wrapText="1"/>
    </xf>
    <xf numFmtId="0" fontId="6" fillId="0" borderId="22" xfId="0" applyFont="1" applyBorder="1" applyAlignment="1">
      <alignment horizontal="right"/>
    </xf>
    <xf numFmtId="0" fontId="6" fillId="0" borderId="21" xfId="0" applyFont="1" applyBorder="1" applyAlignment="1">
      <alignment horizontal="right"/>
    </xf>
  </cellXfs>
  <cellStyles count="11">
    <cellStyle name="Millares 2" xfId="8" xr:uid="{A9AE7D5F-A664-44BD-84E3-83B2E3464B6E}"/>
    <cellStyle name="Moneda" xfId="1" builtinId="4"/>
    <cellStyle name="Moneda 2" xfId="7" xr:uid="{BF50D09B-6427-423B-B0E0-D8DEE16F70CB}"/>
    <cellStyle name="Normal" xfId="0" builtinId="0"/>
    <cellStyle name="Normal 14" xfId="6" xr:uid="{522BDA95-32EB-4386-9775-51CDB6F54AE2}"/>
    <cellStyle name="Normal 2" xfId="3" xr:uid="{C1E0E9A2-0E4A-48EA-965B-790EB5525B6D}"/>
    <cellStyle name="Normal 3" xfId="4" xr:uid="{78DE503E-2DDA-46BE-AD91-7E498FF45293}"/>
    <cellStyle name="Normal 5" xfId="5" xr:uid="{18D5CC5A-028E-4249-B93A-A8201C85289D}"/>
    <cellStyle name="Normal_modelo ACTA OBRA y MODIFICACION" xfId="2" xr:uid="{E018393C-B19F-4885-9EDC-8214F1839FA4}"/>
    <cellStyle name="Porcentaje 2" xfId="9" xr:uid="{C634E066-99DF-4D9A-9ECD-6B08B4893CC3}"/>
    <cellStyle name="Porcentual 9" xfId="10" xr:uid="{BA73B29D-75F7-403F-875D-D3A2D7FFD9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840441</xdr:colOff>
      <xdr:row>0</xdr:row>
      <xdr:rowOff>0</xdr:rowOff>
    </xdr:from>
    <xdr:ext cx="986367" cy="1000760"/>
    <xdr:pic>
      <xdr:nvPicPr>
        <xdr:cNvPr id="2" name="Imagen 1">
          <a:extLst>
            <a:ext uri="{FF2B5EF4-FFF2-40B4-BE49-F238E27FC236}">
              <a16:creationId xmlns:a16="http://schemas.microsoft.com/office/drawing/2014/main" id="{59F1CE64-9AAB-4F50-A010-B3FE8564D16E}"/>
            </a:ext>
          </a:extLst>
        </xdr:cNvPr>
        <xdr:cNvPicPr>
          <a:picLocks noChangeAspect="1"/>
        </xdr:cNvPicPr>
      </xdr:nvPicPr>
      <xdr:blipFill>
        <a:blip xmlns:r="http://schemas.openxmlformats.org/officeDocument/2006/relationships" r:embed="rId1"/>
        <a:stretch>
          <a:fillRect/>
        </a:stretch>
      </xdr:blipFill>
      <xdr:spPr>
        <a:xfrm>
          <a:off x="7104081" y="0"/>
          <a:ext cx="986367" cy="100076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1240D-836D-4F3A-83BE-882BCA0564FD}">
  <dimension ref="A1:H46"/>
  <sheetViews>
    <sheetView tabSelected="1" view="pageBreakPreview" topLeftCell="A25" zoomScale="90" zoomScaleNormal="70" zoomScaleSheetLayoutView="90" workbookViewId="0">
      <selection activeCell="E33" sqref="E33:E35"/>
    </sheetView>
  </sheetViews>
  <sheetFormatPr baseColWidth="10" defaultRowHeight="14.4"/>
  <cols>
    <col min="1" max="1" width="8.6640625" customWidth="1"/>
    <col min="2" max="2" width="98.109375" customWidth="1"/>
    <col min="3" max="3" width="6.44140625" customWidth="1"/>
    <col min="4" max="4" width="9.33203125" customWidth="1"/>
    <col min="5" max="5" width="11.88671875" customWidth="1"/>
    <col min="6" max="6" width="15.44140625" customWidth="1"/>
    <col min="7" max="7" width="16.6640625" bestFit="1" customWidth="1"/>
    <col min="8" max="8" width="15.6640625" hidden="1" customWidth="1"/>
  </cols>
  <sheetData>
    <row r="1" spans="1:6" ht="18.600000000000001" customHeight="1">
      <c r="A1" s="62" t="s">
        <v>0</v>
      </c>
      <c r="B1" s="63"/>
      <c r="C1" s="63"/>
      <c r="D1" s="63"/>
      <c r="E1" s="64"/>
      <c r="F1" s="65"/>
    </row>
    <row r="2" spans="1:6" ht="14.4" customHeight="1">
      <c r="A2" s="70" t="s">
        <v>36</v>
      </c>
      <c r="B2" s="71"/>
      <c r="C2" s="71"/>
      <c r="D2" s="71"/>
      <c r="E2" s="66"/>
      <c r="F2" s="67"/>
    </row>
    <row r="3" spans="1:6" ht="14.4" customHeight="1">
      <c r="A3" s="70" t="s">
        <v>1</v>
      </c>
      <c r="B3" s="71"/>
      <c r="C3" s="71"/>
      <c r="D3" s="71"/>
      <c r="E3" s="66"/>
      <c r="F3" s="67"/>
    </row>
    <row r="4" spans="1:6" ht="36" customHeight="1" thickBot="1">
      <c r="A4" s="72" t="s">
        <v>32</v>
      </c>
      <c r="B4" s="73"/>
      <c r="C4" s="73"/>
      <c r="D4" s="73"/>
      <c r="E4" s="68"/>
      <c r="F4" s="69"/>
    </row>
    <row r="5" spans="1:6">
      <c r="A5" s="74"/>
      <c r="B5" s="75"/>
      <c r="C5" s="75"/>
      <c r="D5" s="75"/>
      <c r="E5" s="75"/>
      <c r="F5" s="76"/>
    </row>
    <row r="6" spans="1:6" ht="14.4" customHeight="1">
      <c r="A6" s="59" t="s">
        <v>19</v>
      </c>
      <c r="B6" s="60"/>
      <c r="C6" s="60"/>
      <c r="D6" s="60"/>
      <c r="E6" s="60"/>
      <c r="F6" s="61"/>
    </row>
    <row r="7" spans="1:6">
      <c r="A7" s="59" t="s">
        <v>20</v>
      </c>
      <c r="B7" s="60"/>
      <c r="C7" s="60"/>
      <c r="D7" s="60"/>
      <c r="E7" s="60"/>
      <c r="F7" s="61"/>
    </row>
    <row r="8" spans="1:6" ht="14.4" customHeight="1">
      <c r="A8" s="59" t="s">
        <v>21</v>
      </c>
      <c r="B8" s="60"/>
      <c r="C8" s="60"/>
      <c r="D8" s="60"/>
      <c r="E8" s="60"/>
      <c r="F8" s="61"/>
    </row>
    <row r="9" spans="1:6" ht="14.4" customHeight="1">
      <c r="A9" s="59" t="s">
        <v>22</v>
      </c>
      <c r="B9" s="60"/>
      <c r="C9" s="60"/>
      <c r="D9" s="60"/>
      <c r="E9" s="60"/>
      <c r="F9" s="61"/>
    </row>
    <row r="10" spans="1:6">
      <c r="A10" s="59" t="s">
        <v>23</v>
      </c>
      <c r="B10" s="60"/>
      <c r="C10" s="60"/>
      <c r="D10" s="60"/>
      <c r="E10" s="60"/>
      <c r="F10" s="61"/>
    </row>
    <row r="11" spans="1:6" ht="14.4" customHeight="1">
      <c r="A11" s="59" t="s">
        <v>24</v>
      </c>
      <c r="B11" s="60"/>
      <c r="C11" s="60"/>
      <c r="D11" s="60"/>
      <c r="E11" s="60"/>
      <c r="F11" s="61"/>
    </row>
    <row r="12" spans="1:6" ht="14.4" customHeight="1" thickBot="1">
      <c r="A12" s="82" t="s">
        <v>25</v>
      </c>
      <c r="B12" s="83"/>
      <c r="C12" s="83"/>
      <c r="D12" s="83"/>
      <c r="E12" s="83"/>
      <c r="F12" s="84"/>
    </row>
    <row r="13" spans="1:6" ht="15" thickBot="1"/>
    <row r="14" spans="1:6" ht="41.25" customHeight="1" thickBot="1">
      <c r="A14" s="23" t="s">
        <v>2</v>
      </c>
      <c r="B14" s="24" t="s">
        <v>3</v>
      </c>
      <c r="C14" s="24" t="s">
        <v>4</v>
      </c>
      <c r="D14" s="24" t="s">
        <v>5</v>
      </c>
      <c r="E14" s="7" t="s">
        <v>6</v>
      </c>
      <c r="F14" s="22" t="s">
        <v>7</v>
      </c>
    </row>
    <row r="15" spans="1:6">
      <c r="A15" s="25"/>
      <c r="B15" s="26" t="s">
        <v>27</v>
      </c>
      <c r="C15" s="21"/>
      <c r="D15" s="21"/>
      <c r="E15" s="1"/>
      <c r="F15" s="27"/>
    </row>
    <row r="16" spans="1:6" ht="31.2" customHeight="1">
      <c r="A16" s="37">
        <v>1</v>
      </c>
      <c r="B16" s="29" t="s">
        <v>29</v>
      </c>
      <c r="C16" s="30" t="s">
        <v>26</v>
      </c>
      <c r="D16" s="33">
        <f>32+182.46+32+0.54</f>
        <v>247</v>
      </c>
      <c r="E16" s="28"/>
      <c r="F16" s="38">
        <f>D16*E16</f>
        <v>0</v>
      </c>
    </row>
    <row r="17" spans="1:8" ht="108" customHeight="1">
      <c r="A17" s="37">
        <v>2</v>
      </c>
      <c r="B17" s="29" t="s">
        <v>39</v>
      </c>
      <c r="C17" s="30" t="s">
        <v>33</v>
      </c>
      <c r="D17" s="30">
        <v>1</v>
      </c>
      <c r="E17" s="31"/>
      <c r="F17" s="38">
        <f t="shared" ref="F17:F19" si="0">D17*E17</f>
        <v>0</v>
      </c>
    </row>
    <row r="18" spans="1:8" ht="108" customHeight="1">
      <c r="A18" s="37">
        <v>3</v>
      </c>
      <c r="B18" s="29" t="s">
        <v>41</v>
      </c>
      <c r="C18" s="30" t="s">
        <v>33</v>
      </c>
      <c r="D18" s="30">
        <v>1</v>
      </c>
      <c r="E18" s="31"/>
      <c r="F18" s="38">
        <f t="shared" si="0"/>
        <v>0</v>
      </c>
    </row>
    <row r="19" spans="1:8" ht="93" customHeight="1">
      <c r="A19" s="37">
        <v>4</v>
      </c>
      <c r="B19" s="29" t="s">
        <v>40</v>
      </c>
      <c r="C19" s="30" t="s">
        <v>33</v>
      </c>
      <c r="D19" s="30">
        <v>1</v>
      </c>
      <c r="E19" s="31"/>
      <c r="F19" s="38">
        <f t="shared" si="0"/>
        <v>0</v>
      </c>
    </row>
    <row r="20" spans="1:8" ht="16.2" customHeight="1">
      <c r="A20" s="18"/>
      <c r="B20" s="19" t="s">
        <v>28</v>
      </c>
      <c r="C20" s="55"/>
      <c r="D20" s="55"/>
      <c r="E20" s="20"/>
      <c r="F20" s="56"/>
    </row>
    <row r="21" spans="1:8" ht="22.95" customHeight="1">
      <c r="A21" s="37">
        <v>5</v>
      </c>
      <c r="B21" s="29" t="s">
        <v>42</v>
      </c>
      <c r="C21" s="30" t="s">
        <v>30</v>
      </c>
      <c r="D21" s="46">
        <v>52.5</v>
      </c>
      <c r="E21" s="28"/>
      <c r="F21" s="38">
        <f>D21*E21</f>
        <v>0</v>
      </c>
    </row>
    <row r="22" spans="1:8" ht="33" customHeight="1">
      <c r="A22" s="37">
        <v>6</v>
      </c>
      <c r="B22" s="29" t="s">
        <v>31</v>
      </c>
      <c r="C22" s="30" t="s">
        <v>26</v>
      </c>
      <c r="D22" s="33">
        <f>D16</f>
        <v>247</v>
      </c>
      <c r="E22" s="28"/>
      <c r="F22" s="38">
        <f t="shared" ref="F22:F23" si="1">D22*E22</f>
        <v>0</v>
      </c>
    </row>
    <row r="23" spans="1:8" ht="160.80000000000001" customHeight="1">
      <c r="A23" s="39">
        <v>7</v>
      </c>
      <c r="B23" s="17" t="s">
        <v>46</v>
      </c>
      <c r="C23" s="5" t="s">
        <v>33</v>
      </c>
      <c r="D23" s="5">
        <v>1</v>
      </c>
      <c r="E23" s="6"/>
      <c r="F23" s="38">
        <f t="shared" si="1"/>
        <v>0</v>
      </c>
    </row>
    <row r="24" spans="1:8" ht="159" customHeight="1">
      <c r="A24" s="39">
        <v>8</v>
      </c>
      <c r="B24" s="17" t="s">
        <v>47</v>
      </c>
      <c r="C24" s="5" t="s">
        <v>33</v>
      </c>
      <c r="D24" s="5">
        <v>1</v>
      </c>
      <c r="E24" s="6"/>
      <c r="F24" s="38">
        <f t="shared" ref="F24:F28" si="2">D24*E24</f>
        <v>0</v>
      </c>
    </row>
    <row r="25" spans="1:8" ht="149.4" customHeight="1">
      <c r="A25" s="39">
        <v>9</v>
      </c>
      <c r="B25" s="17" t="s">
        <v>48</v>
      </c>
      <c r="C25" s="5" t="s">
        <v>33</v>
      </c>
      <c r="D25" s="5">
        <v>1</v>
      </c>
      <c r="E25" s="6"/>
      <c r="F25" s="38">
        <f t="shared" si="2"/>
        <v>0</v>
      </c>
    </row>
    <row r="26" spans="1:8" ht="18" customHeight="1">
      <c r="A26" s="57"/>
      <c r="B26" s="44" t="s">
        <v>34</v>
      </c>
      <c r="C26" s="43"/>
      <c r="D26" s="43"/>
      <c r="E26" s="43"/>
      <c r="F26" s="58"/>
    </row>
    <row r="27" spans="1:8" ht="25.5" customHeight="1">
      <c r="A27" s="39">
        <v>10</v>
      </c>
      <c r="B27" s="42" t="s">
        <v>37</v>
      </c>
      <c r="C27" s="48" t="s">
        <v>35</v>
      </c>
      <c r="D27" s="48">
        <v>1</v>
      </c>
      <c r="E27" s="45"/>
      <c r="F27" s="38">
        <f t="shared" si="2"/>
        <v>0</v>
      </c>
    </row>
    <row r="28" spans="1:8" ht="33" customHeight="1">
      <c r="A28" s="34">
        <v>11</v>
      </c>
      <c r="B28" s="42" t="s">
        <v>38</v>
      </c>
      <c r="C28" s="35" t="s">
        <v>35</v>
      </c>
      <c r="D28" s="47">
        <v>1</v>
      </c>
      <c r="E28" s="36"/>
      <c r="F28" s="38">
        <f t="shared" si="2"/>
        <v>0</v>
      </c>
    </row>
    <row r="29" spans="1:8" ht="22.8" customHeight="1">
      <c r="A29" s="57"/>
      <c r="B29" s="44" t="s">
        <v>50</v>
      </c>
      <c r="C29" s="43"/>
      <c r="D29" s="43"/>
      <c r="E29" s="43"/>
      <c r="F29" s="58"/>
    </row>
    <row r="30" spans="1:8" ht="42.75" customHeight="1">
      <c r="A30" s="2" t="s">
        <v>44</v>
      </c>
      <c r="B30" s="32" t="s">
        <v>51</v>
      </c>
      <c r="C30" s="3" t="s">
        <v>43</v>
      </c>
      <c r="D30" s="5">
        <v>1</v>
      </c>
      <c r="E30" s="6"/>
      <c r="F30" s="38">
        <f>D30*E30</f>
        <v>0</v>
      </c>
    </row>
    <row r="31" spans="1:8" ht="42.75" customHeight="1" thickBot="1">
      <c r="A31" s="2" t="s">
        <v>45</v>
      </c>
      <c r="B31" s="49" t="s">
        <v>54</v>
      </c>
      <c r="C31" s="35" t="s">
        <v>43</v>
      </c>
      <c r="D31" s="47">
        <v>1</v>
      </c>
      <c r="E31" s="6"/>
      <c r="F31" s="38">
        <f>D31*E31</f>
        <v>0</v>
      </c>
    </row>
    <row r="32" spans="1:8" ht="15" thickBot="1">
      <c r="A32" s="79" t="s">
        <v>8</v>
      </c>
      <c r="B32" s="80"/>
      <c r="C32" s="80"/>
      <c r="D32" s="80"/>
      <c r="E32" s="81"/>
      <c r="F32" s="9">
        <f>SUM(F16:F31)</f>
        <v>0</v>
      </c>
      <c r="H32" s="10"/>
    </row>
    <row r="33" spans="1:8" ht="14.4" customHeight="1">
      <c r="A33" s="85" t="s">
        <v>9</v>
      </c>
      <c r="B33" s="86"/>
      <c r="C33" s="87" t="s">
        <v>10</v>
      </c>
      <c r="D33" s="87"/>
      <c r="E33" s="11">
        <v>0.12</v>
      </c>
      <c r="F33" s="8">
        <f>E33*$F$32</f>
        <v>0</v>
      </c>
      <c r="H33" s="12"/>
    </row>
    <row r="34" spans="1:8">
      <c r="A34" s="89" t="s">
        <v>11</v>
      </c>
      <c r="B34" s="90"/>
      <c r="C34" s="88"/>
      <c r="D34" s="88"/>
      <c r="E34" s="13">
        <v>0.03</v>
      </c>
      <c r="F34" s="8">
        <f>E34*$F$32</f>
        <v>0</v>
      </c>
      <c r="H34" s="10"/>
    </row>
    <row r="35" spans="1:8">
      <c r="A35" s="89" t="s">
        <v>12</v>
      </c>
      <c r="B35" s="90"/>
      <c r="C35" s="88"/>
      <c r="D35" s="88"/>
      <c r="E35" s="13">
        <v>0.05</v>
      </c>
      <c r="F35" s="8">
        <f>E35*$F$32</f>
        <v>0</v>
      </c>
      <c r="H35" s="12"/>
    </row>
    <row r="36" spans="1:8">
      <c r="A36" s="89" t="s">
        <v>13</v>
      </c>
      <c r="B36" s="90"/>
      <c r="C36" s="88"/>
      <c r="D36" s="88"/>
      <c r="E36" s="13">
        <v>0.19</v>
      </c>
      <c r="F36" s="8">
        <f>E36*$F$35</f>
        <v>0</v>
      </c>
    </row>
    <row r="37" spans="1:8" ht="15" thickBot="1">
      <c r="A37" s="77" t="s">
        <v>14</v>
      </c>
      <c r="B37" s="78"/>
      <c r="C37" s="78"/>
      <c r="D37" s="78"/>
      <c r="E37" s="78"/>
      <c r="F37" s="14">
        <f>SUM(F33:F36)</f>
        <v>0</v>
      </c>
    </row>
    <row r="38" spans="1:8" ht="15" thickBot="1">
      <c r="A38" s="79" t="s">
        <v>15</v>
      </c>
      <c r="B38" s="80"/>
      <c r="C38" s="80"/>
      <c r="D38" s="80"/>
      <c r="E38" s="81"/>
      <c r="F38" s="15">
        <f>F32+F37</f>
        <v>0</v>
      </c>
      <c r="G38" s="4"/>
    </row>
    <row r="40" spans="1:8">
      <c r="A40" s="52" t="s">
        <v>49</v>
      </c>
      <c r="B40" s="53" t="s">
        <v>52</v>
      </c>
      <c r="C40" s="54"/>
      <c r="D40" s="54"/>
    </row>
    <row r="41" spans="1:8">
      <c r="A41" s="53"/>
      <c r="B41" s="53" t="s">
        <v>53</v>
      </c>
      <c r="C41" s="54"/>
      <c r="D41" s="54"/>
    </row>
    <row r="42" spans="1:8">
      <c r="A42" s="51"/>
      <c r="B42" s="51"/>
    </row>
    <row r="43" spans="1:8">
      <c r="A43" s="51"/>
      <c r="B43" s="51"/>
    </row>
    <row r="44" spans="1:8">
      <c r="A44" s="50" t="s">
        <v>16</v>
      </c>
      <c r="B44" s="16"/>
    </row>
    <row r="45" spans="1:8">
      <c r="A45" s="40" t="s">
        <v>17</v>
      </c>
      <c r="B45" s="41"/>
    </row>
    <row r="46" spans="1:8">
      <c r="A46" s="40" t="s">
        <v>18</v>
      </c>
      <c r="B46" s="40"/>
    </row>
  </sheetData>
  <mergeCells count="21">
    <mergeCell ref="A37:E37"/>
    <mergeCell ref="A38:E38"/>
    <mergeCell ref="A12:F12"/>
    <mergeCell ref="A32:E32"/>
    <mergeCell ref="A33:B33"/>
    <mergeCell ref="C33:D36"/>
    <mergeCell ref="A34:B34"/>
    <mergeCell ref="A35:B35"/>
    <mergeCell ref="A36:B36"/>
    <mergeCell ref="A11:F11"/>
    <mergeCell ref="A1:D1"/>
    <mergeCell ref="E1:F4"/>
    <mergeCell ref="A2:D2"/>
    <mergeCell ref="A3:D3"/>
    <mergeCell ref="A4:D4"/>
    <mergeCell ref="A5:F5"/>
    <mergeCell ref="A6:F6"/>
    <mergeCell ref="A7:F7"/>
    <mergeCell ref="A8:F8"/>
    <mergeCell ref="A9:F9"/>
    <mergeCell ref="A10:F10"/>
  </mergeCells>
  <phoneticPr fontId="13" type="noConversion"/>
  <printOptions horizontalCentered="1"/>
  <pageMargins left="0.70866141732283472" right="0.70866141732283472" top="0.35433070866141736" bottom="0.35433070866141736" header="0.31496062992125984" footer="0.31496062992125984"/>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PPTO</vt:lpstr>
      <vt:lpstr>PPTO!Títulos_a_imprimir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2025-05-09T19:23:52Z</dcterms:modified>
</cp:coreProperties>
</file>