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uth.sotelo\Documents\COMPRAS 2025\TERMINOS DE REFERENCIA\TERMINOS SERVICIO SEGURIDAD 2026\"/>
    </mc:Choice>
  </mc:AlternateContent>
  <xr:revisionPtr revIDLastSave="0" documentId="13_ncr:1_{92AD8209-13D3-48BF-85F0-A6DD3D078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G17" i="2"/>
  <c r="H17" i="2"/>
  <c r="I17" i="2"/>
  <c r="J17" i="2"/>
  <c r="K17" i="2"/>
  <c r="L17" i="2"/>
  <c r="M17" i="2"/>
  <c r="N17" i="2"/>
  <c r="N18" i="2" s="1"/>
  <c r="N19" i="2" s="1"/>
  <c r="O17" i="2"/>
  <c r="P17" i="2"/>
  <c r="E17" i="2"/>
  <c r="I18" i="2" l="1"/>
  <c r="I19" i="2" s="1"/>
  <c r="I20" i="2" s="1"/>
  <c r="F20" i="2"/>
  <c r="K18" i="2"/>
  <c r="K19" i="2" s="1"/>
  <c r="K20" i="2" s="1"/>
  <c r="E18" i="2"/>
  <c r="E19" i="2" s="1"/>
  <c r="E20" i="2" s="1"/>
  <c r="P18" i="2"/>
  <c r="P19" i="2" s="1"/>
  <c r="P20" i="2" s="1"/>
  <c r="F18" i="2"/>
  <c r="F19" i="2" s="1"/>
  <c r="O18" i="2"/>
  <c r="O19" i="2" s="1"/>
  <c r="O20" i="2" s="1"/>
  <c r="N20" i="2"/>
  <c r="M18" i="2"/>
  <c r="M19" i="2" s="1"/>
  <c r="M20" i="2" s="1"/>
  <c r="J18" i="2"/>
  <c r="J19" i="2" s="1"/>
  <c r="J20" i="2" s="1"/>
  <c r="L18" i="2"/>
  <c r="L19" i="2" s="1"/>
  <c r="L20" i="2" s="1"/>
  <c r="H18" i="2"/>
  <c r="H19" i="2" s="1"/>
  <c r="H20" i="2" s="1"/>
  <c r="G18" i="2"/>
  <c r="G19" i="2" s="1"/>
  <c r="G20" i="2" s="1"/>
  <c r="D21" i="2" l="1"/>
</calcChain>
</file>

<file path=xl/sharedStrings.xml><?xml version="1.0" encoding="utf-8"?>
<sst xmlns="http://schemas.openxmlformats.org/spreadsheetml/2006/main" count="39" uniqueCount="39">
  <si>
    <t xml:space="preserve">DESCRIPCION DEL SERVICIO </t>
  </si>
  <si>
    <t>CANT.</t>
  </si>
  <si>
    <t>VALOR UNITARI</t>
  </si>
  <si>
    <t xml:space="preserve">VALOR TOTAL ENERO </t>
  </si>
  <si>
    <t>VALOR TOTAL FEBRERO</t>
  </si>
  <si>
    <t xml:space="preserve">VALOR TOTAL MARZO </t>
  </si>
  <si>
    <t xml:space="preserve">VALOR TOTAL MAYO </t>
  </si>
  <si>
    <t xml:space="preserve">VALOR TOTAL JUNIO </t>
  </si>
  <si>
    <t xml:space="preserve">VALOR TOTAL  JULIO </t>
  </si>
  <si>
    <t xml:space="preserve">VALOR TOTAL AGOSTO </t>
  </si>
  <si>
    <t xml:space="preserve">VALOR TOTAL SEPTIEMBRE </t>
  </si>
  <si>
    <t xml:space="preserve">VALOR TOTAL OCTUBRE </t>
  </si>
  <si>
    <t xml:space="preserve">VALOR TOTAL NOVIEMBRE </t>
  </si>
  <si>
    <t>VALOR TOTAL DICIEMBRE</t>
  </si>
  <si>
    <t xml:space="preserve">VALOR MES </t>
  </si>
  <si>
    <t xml:space="preserve">BASE DE IVA </t>
  </si>
  <si>
    <t xml:space="preserve">IVA DEL 19% </t>
  </si>
  <si>
    <t xml:space="preserve">TOTAL MENSUAL </t>
  </si>
  <si>
    <t xml:space="preserve">VALOR TOTAL OFERTA CON IVA INCLUIDO </t>
  </si>
  <si>
    <t>VALOR TOTAL ABRIL</t>
  </si>
  <si>
    <t>NOTA 1</t>
  </si>
  <si>
    <t>NOTA2</t>
  </si>
  <si>
    <t>La tarifa se ajustará únicamente en la misma proporción del porcentaje que determine La Superintendenca de vigilancia y seguridad Privada del SMMLV</t>
  </si>
  <si>
    <r>
      <t xml:space="preserve">Servicio de vigilancia 12 horas, sin arma de dotación </t>
    </r>
    <r>
      <rPr>
        <sz val="11"/>
        <color theme="1"/>
        <rFont val="Calibri"/>
        <family val="2"/>
        <scheme val="minor"/>
      </rPr>
      <t xml:space="preserve">de lunes a sabado Sin Festivos. </t>
    </r>
    <r>
      <rPr>
        <b/>
        <sz val="11"/>
        <color theme="1"/>
        <rFont val="Calibri"/>
        <family val="2"/>
        <scheme val="minor"/>
      </rPr>
      <t xml:space="preserve">Existe un receso en toda semana santa de lunes a sabado  . </t>
    </r>
    <r>
      <rPr>
        <sz val="11"/>
        <color theme="1"/>
        <rFont val="Calibri"/>
        <family val="2"/>
        <scheme val="minor"/>
      </rPr>
      <t>Este servicio empieza el 19 de enero de 2026 a partir de las 06:00 hrs  y  y  termina el  19 de  Diciembre de 2026  a las  18:00 hr</t>
    </r>
  </si>
  <si>
    <r>
      <t xml:space="preserve">Servicio  de vigilancia  24 horas, sin arma de dotación,  </t>
    </r>
    <r>
      <rPr>
        <sz val="11"/>
        <color theme="1"/>
        <rFont val="Calibri"/>
        <family val="2"/>
        <scheme val="minor"/>
      </rPr>
      <t>de las  06:00 a las  06:00 hrs para cubrir vacaciones colectivas a partir del 01 de Enero   de 2026  al 19 de Enero  de 2026</t>
    </r>
  </si>
  <si>
    <t xml:space="preserve">La tarifa deberá incluir los costos derivados de la aplicación de la Ley 2101 del 2021, Ley 2466 del 2025 y el costo del seguro de vida del vigilante.   </t>
  </si>
  <si>
    <r>
      <t xml:space="preserve">Servicio de vigilancia 24 horas, sin arma de dotación   </t>
    </r>
    <r>
      <rPr>
        <sz val="11"/>
        <color theme="1"/>
        <rFont val="Calibri"/>
        <family val="2"/>
        <scheme val="minor"/>
      </rPr>
      <t>Todos los Dias del Mes.</t>
    </r>
    <r>
      <rPr>
        <b/>
        <sz val="11"/>
        <color theme="1"/>
        <rFont val="Calibri"/>
        <family val="2"/>
        <scheme val="minor"/>
      </rPr>
      <t xml:space="preserve">  Existe un receso en toda semana santa de lunes a Sabado   </t>
    </r>
    <r>
      <rPr>
        <sz val="11"/>
        <color theme="1"/>
        <rFont val="Calibri"/>
        <family val="2"/>
        <scheme val="minor"/>
      </rPr>
      <t>Este servicio empieza el 19 enero de 2026 a apartir de las  06:00  y termina el 21 de  Diciembre 2026 a las 06:00 hrs</t>
    </r>
  </si>
  <si>
    <r>
      <t xml:space="preserve">Servicio de vigilancia 24 horas  , sin arma de dotación    </t>
    </r>
    <r>
      <rPr>
        <sz val="11"/>
        <color theme="1"/>
        <rFont val="Calibri"/>
        <family val="2"/>
        <scheme val="minor"/>
      </rPr>
      <t xml:space="preserve">Todos los dias del mes.  Este servicio inicia el 01 de enero de  2026  a partir de las 06:00 y  termina el  31 de diciembre   de 2026 a las  00:00   </t>
    </r>
  </si>
  <si>
    <r>
      <t xml:space="preserve">Supervisor  Servicio de  24 horas , sin arma de dotación  </t>
    </r>
    <r>
      <rPr>
        <sz val="11"/>
        <color theme="1"/>
        <rFont val="Calibri"/>
        <family val="2"/>
        <scheme val="minor"/>
      </rPr>
      <t xml:space="preserve">Todos los dias del mes.  Este servicio inicia el 01 de enero de  2026 a partir de la 06:00   y  termina el  31 de diciembre   de 2026 a las 00:00    </t>
    </r>
  </si>
  <si>
    <r>
      <rPr>
        <b/>
        <sz val="11"/>
        <color theme="1"/>
        <rFont val="Calibri"/>
        <family val="2"/>
        <scheme val="minor"/>
      </rPr>
      <t xml:space="preserve">Operadora de medios Tecnologicos    Servicio de  24 horas , sin arma de dotación  </t>
    </r>
    <r>
      <rPr>
        <sz val="11"/>
        <color theme="1"/>
        <rFont val="Calibri"/>
        <family val="2"/>
        <scheme val="minor"/>
      </rPr>
      <t xml:space="preserve">Todos los dias del mes.  Este servicio inicia el 01 de enero de  2026 a partir de la 06:00  y  termina el  31 de diciembre   de 2026  a las 00:00.  </t>
    </r>
  </si>
  <si>
    <r>
      <t xml:space="preserve">Servicio de vigilancia  16 horas, sin arma de dotación    </t>
    </r>
    <r>
      <rPr>
        <sz val="11"/>
        <color theme="1"/>
        <rFont val="Calibri"/>
        <family val="2"/>
        <scheme val="minor"/>
      </rPr>
      <t xml:space="preserve">De lunes a sabado    Sin Festivos. </t>
    </r>
    <r>
      <rPr>
        <b/>
        <sz val="11"/>
        <color theme="1"/>
        <rFont val="Calibri"/>
        <family val="2"/>
        <scheme val="minor"/>
      </rPr>
      <t xml:space="preserve"> Existe un receso en toda semana santa de lunes a Sabado. </t>
    </r>
    <r>
      <rPr>
        <sz val="11"/>
        <color theme="1"/>
        <rFont val="Calibri"/>
        <family val="2"/>
        <scheme val="minor"/>
      </rPr>
      <t>Este servicio empieza el 19 enero de 2026 a partir de las 06:00 hrs   y termina el  19 de Diciembre 2026  a las  22:00hr</t>
    </r>
  </si>
  <si>
    <r>
      <t>Supervisor Servicio 16 horas, sin arma de dotación d</t>
    </r>
    <r>
      <rPr>
        <sz val="11"/>
        <color theme="1"/>
        <rFont val="Calibri"/>
        <family val="2"/>
        <scheme val="minor"/>
      </rPr>
      <t xml:space="preserve">e lunes a sabado Sin Festivos. Este servicio empieza el  01 de enero de 2026  a partir de las 06:00 hrs   y termina el  31  de Diciembre 2026 a las 22:00 hrs    </t>
    </r>
  </si>
  <si>
    <r>
      <t xml:space="preserve">Servicio de vigilancia 12 horas, sin arma de dotación </t>
    </r>
    <r>
      <rPr>
        <sz val="11"/>
        <color theme="1"/>
        <rFont val="Calibri"/>
        <family val="2"/>
        <scheme val="minor"/>
      </rPr>
      <t>De lunes a sabado  sin Festivos.  Este servicio empieza el 01 de enero del 2026 a partir de las 07:00 hras    y  termina el  31 De diciembre del 2026 a las 19 :00 hrs</t>
    </r>
  </si>
  <si>
    <r>
      <rPr>
        <b/>
        <sz val="11"/>
        <color theme="1"/>
        <rFont val="Calibri"/>
        <family val="2"/>
        <scheme val="minor"/>
      </rPr>
      <t xml:space="preserve">Servicio de vigilancia 12 horas, sin arma de dotación </t>
    </r>
    <r>
      <rPr>
        <sz val="11"/>
        <color theme="1"/>
        <rFont val="Calibri"/>
        <family val="2"/>
        <scheme val="minor"/>
      </rPr>
      <t>de lunes a Viernes  de las 06:00 hasta las  18:00 hrs Sin Festivos</t>
    </r>
    <r>
      <rPr>
        <b/>
        <sz val="11"/>
        <color theme="1"/>
        <rFont val="Calibri"/>
        <family val="2"/>
        <scheme val="minor"/>
      </rPr>
      <t xml:space="preserve">. Existe un receso en toda semana santa de lunes a sabado  . </t>
    </r>
    <r>
      <rPr>
        <sz val="11"/>
        <color theme="1"/>
        <rFont val="Calibri"/>
        <family val="2"/>
        <scheme val="minor"/>
      </rPr>
      <t xml:space="preserve">Este servicio empieza el 19 de enero de 2026   a partir de las 06:00 hrs y  termina el  19 de  Diciembre de 2026 a las 18:00 hrs      </t>
    </r>
  </si>
  <si>
    <r>
      <t xml:space="preserve">Servicio de vigilancia  24 horas, sin arma de dotación,  </t>
    </r>
    <r>
      <rPr>
        <sz val="11"/>
        <rFont val="Calibri"/>
        <family val="2"/>
        <scheme val="minor"/>
      </rPr>
      <t xml:space="preserve">para cubrir el descanso sindical  de la semana santa apartir del 30 de marzo a las 06:00 hrs hasta el 05 de abril de 2026 a las  06:00 hrs  </t>
    </r>
  </si>
  <si>
    <r>
      <t xml:space="preserve">Servicio de vigilancia  para bibliotecas  sin arma de dotación    </t>
    </r>
    <r>
      <rPr>
        <sz val="11"/>
        <rFont val="Calibri"/>
        <family val="2"/>
        <scheme val="minor"/>
      </rPr>
      <t xml:space="preserve">de lunes a Viernes de las 07:00 hasta las 21:00 hrs  y  sabado 10 horas  de las  07:00 a las  17:00 hrs   Sin Festivos.  </t>
    </r>
    <r>
      <rPr>
        <b/>
        <sz val="11"/>
        <rFont val="Calibri"/>
        <family val="2"/>
        <scheme val="minor"/>
      </rPr>
      <t xml:space="preserve">Existe un receso en toda semana santa de lunes a sabado   </t>
    </r>
    <r>
      <rPr>
        <sz val="11"/>
        <rFont val="Calibri"/>
        <family val="2"/>
        <scheme val="minor"/>
      </rPr>
      <t>Este servicio empieza el19 de enero de 2026  y termina el  19 de Diciembre de 2026</t>
    </r>
    <r>
      <rPr>
        <b/>
        <sz val="11"/>
        <rFont val="Calibri"/>
        <family val="2"/>
        <scheme val="minor"/>
      </rPr>
      <t xml:space="preserve">.  </t>
    </r>
  </si>
  <si>
    <r>
      <t xml:space="preserve">Servicio de vigilancia 24 horas, sir arma de dotación,   </t>
    </r>
    <r>
      <rPr>
        <sz val="11"/>
        <color theme="1"/>
        <rFont val="Calibri"/>
        <family val="2"/>
        <scheme val="minor"/>
      </rPr>
      <t>de las  06:00 a las  06:00 hrs para cubrir vaciones colectivas   a partir del 21 de Diciembre de 2026 a partir de las  06:00 hrs   al 31 de Diciembre  de 2026 a las 00:00</t>
    </r>
  </si>
  <si>
    <t>E</t>
  </si>
  <si>
    <t xml:space="preserve">PRESENTACIÓN OFERTA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</si>
</sst>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/>
    </xf>
    <xf numFmtId="44" fontId="0" fillId="4" borderId="0" xfId="1" applyFont="1" applyFill="1"/>
    <xf numFmtId="0" fontId="0" fillId="4" borderId="0" xfId="0" applyFill="1"/>
    <xf numFmtId="0" fontId="0" fillId="2" borderId="1" xfId="0" applyFill="1" applyBorder="1" applyAlignment="1">
      <alignment horizontal="center" vertical="center" wrapText="1"/>
    </xf>
    <xf numFmtId="44" fontId="0" fillId="2" borderId="3" xfId="1" applyFont="1" applyFill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44" fontId="0" fillId="2" borderId="0" xfId="1" applyFont="1" applyFill="1"/>
    <xf numFmtId="0" fontId="3" fillId="4" borderId="1" xfId="0" applyFont="1" applyFill="1" applyBorder="1" applyAlignment="1">
      <alignment horizontal="center" vertical="center" wrapText="1"/>
    </xf>
    <xf numFmtId="44" fontId="1" fillId="4" borderId="1" xfId="1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9E8F-F0F9-4ED7-A20A-6C524A542AF9}">
  <dimension ref="A1:HB51"/>
  <sheetViews>
    <sheetView tabSelected="1" workbookViewId="0">
      <selection activeCell="A2" sqref="A2:P2"/>
    </sheetView>
  </sheetViews>
  <sheetFormatPr baseColWidth="10" defaultRowHeight="15" x14ac:dyDescent="0.25"/>
  <cols>
    <col min="1" max="1" width="5.85546875" bestFit="1" customWidth="1"/>
    <col min="2" max="2" width="42.42578125" customWidth="1"/>
    <col min="3" max="3" width="6.42578125" bestFit="1" customWidth="1"/>
    <col min="4" max="4" width="14.85546875" bestFit="1" customWidth="1"/>
    <col min="5" max="6" width="13.42578125" bestFit="1" customWidth="1"/>
    <col min="7" max="16" width="13" bestFit="1" customWidth="1"/>
  </cols>
  <sheetData>
    <row r="1" spans="1:210" ht="18.75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10" ht="18.75" x14ac:dyDescent="0.3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210" ht="30" x14ac:dyDescent="0.25">
      <c r="A3" s="1" t="s">
        <v>37</v>
      </c>
      <c r="B3" s="1" t="s">
        <v>0</v>
      </c>
      <c r="C3" s="1" t="s">
        <v>1</v>
      </c>
      <c r="D3" s="1" t="s">
        <v>2</v>
      </c>
      <c r="E3" s="2" t="s">
        <v>3</v>
      </c>
      <c r="F3" s="2" t="s">
        <v>4</v>
      </c>
      <c r="G3" s="3" t="s">
        <v>5</v>
      </c>
      <c r="H3" s="3" t="s">
        <v>19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</row>
    <row r="4" spans="1:210" s="9" customFormat="1" ht="90" x14ac:dyDescent="0.25">
      <c r="A4" s="5">
        <v>1</v>
      </c>
      <c r="B4" s="14" t="s">
        <v>26</v>
      </c>
      <c r="C4" s="14">
        <v>6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10" s="9" customFormat="1" ht="75" x14ac:dyDescent="0.25">
      <c r="A5" s="5">
        <v>2</v>
      </c>
      <c r="B5" s="14" t="s">
        <v>27</v>
      </c>
      <c r="C5" s="14">
        <v>2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210" s="9" customFormat="1" ht="84" customHeight="1" x14ac:dyDescent="0.25">
      <c r="A6" s="6">
        <v>3</v>
      </c>
      <c r="B6" s="14" t="s">
        <v>28</v>
      </c>
      <c r="C6" s="14">
        <v>1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210" s="9" customFormat="1" ht="75" x14ac:dyDescent="0.25">
      <c r="A7" s="5">
        <v>4</v>
      </c>
      <c r="B7" s="6" t="s">
        <v>29</v>
      </c>
      <c r="C7" s="14">
        <v>1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10" s="9" customFormat="1" ht="105" x14ac:dyDescent="0.25">
      <c r="A8" s="6">
        <v>5</v>
      </c>
      <c r="B8" s="14" t="s">
        <v>30</v>
      </c>
      <c r="C8" s="14">
        <v>13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10" s="9" customFormat="1" ht="75" x14ac:dyDescent="0.25">
      <c r="A9" s="5">
        <v>6</v>
      </c>
      <c r="B9" s="14" t="s">
        <v>31</v>
      </c>
      <c r="C9" s="14">
        <v>1</v>
      </c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210" s="9" customFormat="1" ht="114" customHeight="1" x14ac:dyDescent="0.25">
      <c r="A10" s="5">
        <v>7</v>
      </c>
      <c r="B10" s="16" t="s">
        <v>35</v>
      </c>
      <c r="C10" s="14">
        <v>2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10" s="9" customFormat="1" ht="93" customHeight="1" x14ac:dyDescent="0.25">
      <c r="A11" s="5">
        <v>8</v>
      </c>
      <c r="B11" s="14" t="s">
        <v>23</v>
      </c>
      <c r="C11" s="14">
        <v>3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210" s="9" customFormat="1" ht="75" x14ac:dyDescent="0.25">
      <c r="A12" s="5">
        <v>9</v>
      </c>
      <c r="B12" s="14" t="s">
        <v>32</v>
      </c>
      <c r="C12" s="14">
        <v>1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210" s="9" customFormat="1" ht="105" x14ac:dyDescent="0.25">
      <c r="A13" s="5">
        <v>10</v>
      </c>
      <c r="B13" s="6" t="s">
        <v>33</v>
      </c>
      <c r="C13" s="14">
        <v>1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0" s="9" customFormat="1" ht="60" x14ac:dyDescent="0.25">
      <c r="A14" s="5">
        <v>11</v>
      </c>
      <c r="B14" s="14" t="s">
        <v>24</v>
      </c>
      <c r="C14" s="14">
        <v>8</v>
      </c>
      <c r="D14" s="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10" s="9" customFormat="1" ht="75" x14ac:dyDescent="0.25">
      <c r="A15" s="5">
        <v>12</v>
      </c>
      <c r="B15" s="14" t="s">
        <v>36</v>
      </c>
      <c r="C15" s="14">
        <v>8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10" s="9" customFormat="1" ht="75.75" customHeight="1" x14ac:dyDescent="0.25">
      <c r="A16" s="5">
        <v>13</v>
      </c>
      <c r="B16" s="16" t="s">
        <v>34</v>
      </c>
      <c r="C16" s="14">
        <v>8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s="9" customFormat="1" ht="30" customHeight="1" x14ac:dyDescent="0.25">
      <c r="A17" s="17" t="s">
        <v>14</v>
      </c>
      <c r="B17" s="18"/>
      <c r="C17" s="19"/>
      <c r="D17" s="10"/>
      <c r="E17" s="11">
        <f>SUM(E4:E16)</f>
        <v>0</v>
      </c>
      <c r="F17" s="11">
        <f t="shared" ref="F17:P17" si="0">SUM(F4:F16)</f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</row>
    <row r="18" spans="1:16" s="9" customFormat="1" ht="21" customHeight="1" x14ac:dyDescent="0.25">
      <c r="A18" s="17" t="s">
        <v>15</v>
      </c>
      <c r="B18" s="18"/>
      <c r="C18" s="19"/>
      <c r="D18" s="10"/>
      <c r="E18" s="12">
        <f>E17*10%</f>
        <v>0</v>
      </c>
      <c r="F18" s="12">
        <f t="shared" ref="F18:P18" si="1">F17*10%</f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</row>
    <row r="19" spans="1:16" s="9" customFormat="1" ht="33" customHeight="1" x14ac:dyDescent="0.25">
      <c r="A19" s="17" t="s">
        <v>16</v>
      </c>
      <c r="B19" s="18"/>
      <c r="C19" s="19"/>
      <c r="D19" s="10"/>
      <c r="E19" s="12">
        <f>E18*19%</f>
        <v>0</v>
      </c>
      <c r="F19" s="12">
        <f t="shared" ref="F19:P19" si="2">F18*19%</f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12">
        <f t="shared" si="2"/>
        <v>0</v>
      </c>
    </row>
    <row r="20" spans="1:16" s="9" customFormat="1" ht="33" customHeight="1" x14ac:dyDescent="0.25">
      <c r="A20" s="17" t="s">
        <v>17</v>
      </c>
      <c r="B20" s="18"/>
      <c r="C20" s="19"/>
      <c r="D20" s="10"/>
      <c r="E20" s="12">
        <f>E17+E19</f>
        <v>0</v>
      </c>
      <c r="F20" s="12">
        <f t="shared" ref="F20:P20" si="3">F17+F19</f>
        <v>0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3"/>
        <v>0</v>
      </c>
      <c r="O20" s="12">
        <f t="shared" si="3"/>
        <v>0</v>
      </c>
      <c r="P20" s="12">
        <f t="shared" si="3"/>
        <v>0</v>
      </c>
    </row>
    <row r="21" spans="1:16" s="9" customFormat="1" ht="33" customHeight="1" x14ac:dyDescent="0.25">
      <c r="A21" s="17" t="s">
        <v>18</v>
      </c>
      <c r="B21" s="23"/>
      <c r="C21" s="24"/>
      <c r="D21" s="20">
        <f>SUM(E20:P20)</f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</row>
    <row r="22" spans="1:16" s="9" customFormat="1" ht="33" customHeight="1" x14ac:dyDescent="0.25">
      <c r="A22" s="25" t="s">
        <v>20</v>
      </c>
      <c r="B22" s="26"/>
      <c r="C22" s="27"/>
      <c r="D22" s="28" t="s">
        <v>22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</row>
    <row r="23" spans="1:16" s="9" customFormat="1" ht="33" customHeight="1" x14ac:dyDescent="0.25">
      <c r="A23" s="25" t="s">
        <v>21</v>
      </c>
      <c r="B23" s="26"/>
      <c r="C23" s="27"/>
      <c r="D23" s="28" t="s">
        <v>25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0"/>
    </row>
    <row r="24" spans="1:16" s="9" customFormat="1" ht="33" customHeight="1" x14ac:dyDescent="0.25">
      <c r="A24" s="17"/>
      <c r="B24" s="18"/>
      <c r="C24" s="19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</row>
    <row r="49" spans="6:6" x14ac:dyDescent="0.25">
      <c r="F49" s="13"/>
    </row>
    <row r="51" spans="6:6" x14ac:dyDescent="0.25">
      <c r="F51" s="13"/>
    </row>
  </sheetData>
  <mergeCells count="14">
    <mergeCell ref="A20:C20"/>
    <mergeCell ref="A1:P1"/>
    <mergeCell ref="A17:C17"/>
    <mergeCell ref="A18:C18"/>
    <mergeCell ref="A19:C19"/>
    <mergeCell ref="A2:P2"/>
    <mergeCell ref="A24:C24"/>
    <mergeCell ref="D24:P24"/>
    <mergeCell ref="A21:C21"/>
    <mergeCell ref="D21:P21"/>
    <mergeCell ref="A22:C22"/>
    <mergeCell ref="D22:P22"/>
    <mergeCell ref="A23:C23"/>
    <mergeCell ref="D23:P2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>Universidad Libre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Sastoque</dc:creator>
  <cp:lastModifiedBy>Ruth A. Sotelo</cp:lastModifiedBy>
  <cp:lastPrinted>2025-08-26T17:10:46Z</cp:lastPrinted>
  <dcterms:created xsi:type="dcterms:W3CDTF">2024-08-13T14:49:20Z</dcterms:created>
  <dcterms:modified xsi:type="dcterms:W3CDTF">2025-10-17T21:35:16Z</dcterms:modified>
</cp:coreProperties>
</file>