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AF74BA9B-3CA8-4C00-A51A-006A12B982C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PTO" sheetId="2" r:id="rId1"/>
  </sheets>
  <definedNames>
    <definedName name="_xlnm.Print_Area" localSheetId="0">PPTO!$A$1:$F$78</definedName>
    <definedName name="_xlnm.Print_Titles" localSheetId="0">PPTO!$1:$78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2" l="1"/>
  <c r="F56" i="2"/>
  <c r="F57" i="2"/>
  <c r="F58" i="2"/>
  <c r="F54" i="2"/>
  <c r="F52" i="2" l="1"/>
  <c r="F60" i="2"/>
  <c r="F50" i="2"/>
  <c r="F49" i="2"/>
  <c r="F47" i="2"/>
  <c r="F46" i="2"/>
  <c r="F45" i="2"/>
  <c r="F44" i="2"/>
  <c r="F43" i="2"/>
  <c r="F42" i="2"/>
  <c r="F41" i="2"/>
  <c r="F39" i="2"/>
  <c r="F38" i="2"/>
  <c r="F37" i="2"/>
  <c r="F36" i="2"/>
  <c r="F35" i="2"/>
  <c r="F34" i="2"/>
  <c r="F33" i="2"/>
  <c r="F32" i="2"/>
  <c r="F31" i="2"/>
  <c r="F30" i="2"/>
  <c r="F28" i="2"/>
  <c r="F27" i="2"/>
  <c r="F26" i="2"/>
  <c r="F25" i="2"/>
  <c r="F24" i="2"/>
  <c r="F23" i="2"/>
  <c r="F22" i="2"/>
  <c r="F21" i="2"/>
  <c r="F20" i="2"/>
  <c r="F19" i="2"/>
  <c r="F18" i="2"/>
  <c r="F17" i="2"/>
  <c r="F48" i="2" l="1"/>
  <c r="F29" i="2"/>
  <c r="F40" i="2"/>
  <c r="F16" i="2"/>
  <c r="F61" i="2" l="1"/>
  <c r="F64" i="2"/>
  <c r="F65" i="2" s="1"/>
  <c r="F62" i="2" l="1"/>
  <c r="F63" i="2"/>
  <c r="F66" i="2" l="1"/>
  <c r="F67" i="2" s="1"/>
</calcChain>
</file>

<file path=xl/sharedStrings.xml><?xml version="1.0" encoding="utf-8"?>
<sst xmlns="http://schemas.openxmlformats.org/spreadsheetml/2006/main" count="151" uniqueCount="116">
  <si>
    <t>UNIVERSIDAD LIBRE SECCIONAL BARRANQUILLA</t>
  </si>
  <si>
    <t xml:space="preserve"> PROPUESTA ECONÓMICA</t>
  </si>
  <si>
    <t xml:space="preserve">Razón Social: </t>
  </si>
  <si>
    <t xml:space="preserve">NIT:  </t>
  </si>
  <si>
    <t>Contacto con oferente:</t>
  </si>
  <si>
    <t>Direccion de correspondencia:</t>
  </si>
  <si>
    <t>Ciudad:</t>
  </si>
  <si>
    <t xml:space="preserve">Teléfono (indicativo) /Celular: </t>
  </si>
  <si>
    <t>Correo electrónico:</t>
  </si>
  <si>
    <t>ÍTEM</t>
  </si>
  <si>
    <t>DESCRIPCIÓN</t>
  </si>
  <si>
    <t>UND.</t>
  </si>
  <si>
    <t>CANT.</t>
  </si>
  <si>
    <t>VALOR UNI.</t>
  </si>
  <si>
    <t>VALOR TOTAL.</t>
  </si>
  <si>
    <t>COSTO DIRECTO</t>
  </si>
  <si>
    <t>ADMINISTRACION</t>
  </si>
  <si>
    <t xml:space="preserve">A. I. U.+ IVA SOBRE LA UTILIDAD (19%) </t>
  </si>
  <si>
    <t>IMPREVISTO</t>
  </si>
  <si>
    <t>UTILIDAD</t>
  </si>
  <si>
    <t>IVA SOBRE UTILIDAD</t>
  </si>
  <si>
    <t>COSTO INDIRECTO</t>
  </si>
  <si>
    <t>COSTO TOTAL</t>
  </si>
  <si>
    <t>Firma</t>
  </si>
  <si>
    <t>Nombre:</t>
  </si>
  <si>
    <t xml:space="preserve">Representante Legal del Contratista </t>
  </si>
  <si>
    <t>UND</t>
  </si>
  <si>
    <t>1.1</t>
  </si>
  <si>
    <t>1.4</t>
  </si>
  <si>
    <t>2.1</t>
  </si>
  <si>
    <t>1.5</t>
  </si>
  <si>
    <t>1.6</t>
  </si>
  <si>
    <t>1.7</t>
  </si>
  <si>
    <t>4.1</t>
  </si>
  <si>
    <t>4.2</t>
  </si>
  <si>
    <t>M2</t>
  </si>
  <si>
    <t>ML</t>
  </si>
  <si>
    <t>Desmonte de cubierta existente de la Biblioteca en material de lámina arquitectónica galvanizada calibre 22, incluyendo el manto edil adherido a la cubierta, tornillería. Estos residuos deben retirarse fuera de las instalaciones de la Universidad según las disposiciones ambientales.</t>
  </si>
  <si>
    <t>Desmonte de todas las capas existentes de manto edil con foil de aluminio de la viga canal, incluye el retiro de los residuos generados por la actividad.</t>
  </si>
  <si>
    <t>Suministro e instalación de manto edil con foil de aluminio de 2.5 mm de espesor para la viga canal, incluye imprimación con asfalto, sellado de las porosidades con soplete en caliente y sellado de las juntas, posteriormente aplicar alumol en las juntas del manto.</t>
  </si>
  <si>
    <t>CUBIERTA - LABORATORIO CIENCIAS EXACTAS</t>
  </si>
  <si>
    <t>CUBIERTA -  ADMISIONES Y REGISTROS</t>
  </si>
  <si>
    <t>CUBIERTA - BIBLIOTECA</t>
  </si>
  <si>
    <t>Suministro e instalación de perfil de suplemento de aluminio para cerramiento de abertura de fachada de vidrio del punto fijo de escaleras.</t>
  </si>
  <si>
    <t>PROFESIONAL EN OBRA</t>
  </si>
  <si>
    <t>GLO</t>
  </si>
  <si>
    <t>Servicio de profesional de Arquitecto o Ingeniero Civil con permanencia del 100% en obra.*</t>
  </si>
  <si>
    <t>ASEO</t>
  </si>
  <si>
    <r>
      <t xml:space="preserve">Disposición final de los residuos de demolición y de sustancias químicas generados durante el desarrollo de la obra. </t>
    </r>
    <r>
      <rPr>
        <b/>
        <sz val="10"/>
        <color theme="1"/>
        <rFont val="Arial"/>
        <family val="2"/>
      </rPr>
      <t>(Ver anexo con los requerimientos de aspectos ambientales).*</t>
    </r>
  </si>
  <si>
    <r>
      <t xml:space="preserve">CONSIDERACIONES GENERALES DEL PROYECTO
</t>
    </r>
    <r>
      <rPr>
        <sz val="10"/>
        <color rgb="FF000000"/>
        <rFont val="Arial"/>
        <family val="2"/>
      </rPr>
      <t>1-Para el presente proyecto se establece un porcentaje de A.I.U. (Administración, Imprevistos y Utilidad) del dieciseis por ciento (22%), el cual deberá ser aplicado conforme a la estructura de costos definida en la propuesta económica.
2-En el capítulo correspondiente a actividades de aseo, el proveedor deberá contemplar dentro de su oferta la gestión integral y disposición final de dos (2) tipos de residuos: Residuos de Construcción y Demolición (RCD) y residuos asociados a sustancias químicas.
3-Dado que cada tipo de residuo requiere un manejo y disposición en sitios autorizados diferentes, el proveedor deberá garantizar la emisión de certificados de disposición final independientes para cada categoría de residuo, expedidos por gestores debidamente autorizados.
4-El alcance de los profesionales —Arquitecto o Ingeniero Civil Residente y Profesional en Seguridad y Salud en el Trabajo (SST)— comprende el cumplimiento de las siguientes responsabilidades durante la ejecución de la obra:
*Elaboración y actualización de la bitácora diaria de obra, incluyendo registro detallado de actividades, novedades y condiciones del proyecto.
*Presentación semanal de informes de avance de obra, con soporte técnico y evidencias de ejecución.
*Diligenciamiento y control diario de los formatos de Análisis de Trabajo Seguro (ATS) y de los permisos de trabajo requeridos, conforme a la normativa vigente en materia de seguridad y salud en el trabajo.
5- El contratista deberá incluir dentro de su estructura de costos el suministro de todos los Elementos de Protección Personal (EPP) requeridos, de acuerdo con la naturaleza, riesgos y tipo de actividades a ejecutar, garantizando su disponibilidad, uso adecuado y cumplimiento de la normatividad vigente en materia de Seguridad y Salud en el Trabajo.</t>
    </r>
  </si>
  <si>
    <t>Servicio de profesional SST/Coordinador de trabajo en alturas con permanencia del 100% en obra.*</t>
  </si>
  <si>
    <r>
      <t xml:space="preserve">Mantenimiento general de perfiles en C existentes el cual consiste: grateada manual-mecánica, incluye la aplicación de aplicación de pintura marca </t>
    </r>
    <r>
      <rPr>
        <b/>
        <sz val="10"/>
        <color theme="1"/>
        <rFont val="Arial"/>
        <family val="2"/>
      </rPr>
      <t>HEMPEL: HEMPADUR 45880</t>
    </r>
    <r>
      <rPr>
        <sz val="10"/>
        <color theme="1"/>
        <rFont val="Arial"/>
        <family val="2"/>
      </rPr>
      <t xml:space="preserve">, relacion de mezcla  4 a 1, de 3 a 4 mils de espesor en seco posteriormente a eso aplicar </t>
    </r>
    <r>
      <rPr>
        <b/>
        <sz val="10"/>
        <color theme="1"/>
        <rFont val="Arial"/>
        <family val="2"/>
      </rPr>
      <t>HEMPATHANE 55210</t>
    </r>
    <r>
      <rPr>
        <sz val="10"/>
        <color theme="1"/>
        <rFont val="Arial"/>
        <family val="2"/>
      </rPr>
      <t xml:space="preserve"> de color gris, relacion de mezcla 7 a 1, de 3 a 4 mils de espesor en seco; cada mezcla se le debe incluir el </t>
    </r>
    <r>
      <rPr>
        <b/>
        <sz val="10"/>
        <color theme="1"/>
        <rFont val="Arial"/>
        <family val="2"/>
      </rPr>
      <t>ajustador Epoxico 08801 al 5%</t>
    </r>
    <r>
      <rPr>
        <sz val="10"/>
        <color theme="1"/>
        <rFont val="Arial"/>
        <family val="2"/>
      </rPr>
      <t xml:space="preserve"> de dilucion. </t>
    </r>
    <r>
      <rPr>
        <b/>
        <i/>
        <sz val="10"/>
        <color theme="1"/>
        <rFont val="Arial"/>
        <family val="2"/>
      </rPr>
      <t>(En el APU deben estar descritos y detallados todos los materiales aquí mencionados).</t>
    </r>
  </si>
  <si>
    <r>
      <t xml:space="preserve">Suministro e instalación de cielo raso en placa de yeso RH 1/2”, incluye cinta malla para juntas con </t>
    </r>
    <r>
      <rPr>
        <b/>
        <sz val="10"/>
        <color rgb="FF000000"/>
        <rFont val="Arial"/>
        <family val="2"/>
      </rPr>
      <t>SIKA PANEL</t>
    </r>
    <r>
      <rPr>
        <sz val="10"/>
        <color rgb="FF000000"/>
        <rFont val="Arial"/>
        <family val="2"/>
      </rPr>
      <t xml:space="preserve">, refuerzo del 50% de estructura en perfilería metálica (omegas y principales), incluye aplicación de estuco acrílico </t>
    </r>
    <r>
      <rPr>
        <b/>
        <sz val="10"/>
        <color rgb="FF000000"/>
        <rFont val="Arial"/>
        <family val="2"/>
      </rPr>
      <t>SIKAMASTIC</t>
    </r>
    <r>
      <rPr>
        <sz val="10"/>
        <color rgb="FF000000"/>
        <rFont val="Arial"/>
        <family val="2"/>
      </rPr>
      <t xml:space="preserve">, lijado, suministro y aplicación de pintura blanca tipo 1 marca </t>
    </r>
    <r>
      <rPr>
        <b/>
        <sz val="10"/>
        <color rgb="FF000000"/>
        <rFont val="Arial"/>
        <family val="2"/>
      </rPr>
      <t>PINTUCO</t>
    </r>
    <r>
      <rPr>
        <sz val="10"/>
        <color rgb="FF000000"/>
        <rFont val="Arial"/>
        <family val="2"/>
      </rPr>
      <t xml:space="preserve"> aplicado a 2 manos.</t>
    </r>
  </si>
  <si>
    <t>Desmonte de cubierta existente en lámina de Eternit ondulada y estructura de madera existente (listones y vigas de madera), incluye el retiro de los residuos generados por la actividad.</t>
  </si>
  <si>
    <t>Suministro e instalación de cubierta en UPVC de 2.5 mm de espesor color blanco marca INACRIL, incluye todos los accesorios y tornillería para su correcta fijación.</t>
  </si>
  <si>
    <r>
      <t xml:space="preserve">Suministro y aplicación de silicona transparente Sikaseal 171 todo uso marca </t>
    </r>
    <r>
      <rPr>
        <b/>
        <sz val="10"/>
        <color theme="1"/>
        <rFont val="Arial"/>
        <family val="2"/>
      </rPr>
      <t>SIKA</t>
    </r>
    <r>
      <rPr>
        <sz val="10"/>
        <color theme="1"/>
        <rFont val="Arial"/>
        <family val="2"/>
      </rPr>
      <t xml:space="preserve"> a las ventanas de oficina de Coordinación Gestión Documental y punto fijo de escaleras en sentido horizontal y vertical, incluye la remoción y retiro de la silicona existente. </t>
    </r>
    <r>
      <rPr>
        <b/>
        <sz val="10"/>
        <color theme="1"/>
        <rFont val="Arial"/>
        <family val="2"/>
      </rPr>
      <t>(Esta actividad se requiere con andamios certificados).</t>
    </r>
  </si>
  <si>
    <t>Desmonte de todas las capas existentes de manto edil con foil de aluminio de la losa de cubierta, incluyendo los volúmenes en bloque para tuberías de condensadoras de aires acondicionados; incluye además el retiro de los residuos generados por la actividad.</t>
  </si>
  <si>
    <t>REQ N°7659 - CONTRATACIÓN DE OBRAS CIVILES PARA EL REEMPLAZO DE LA CUBIERTA DEL EDIFICIO DE BIBLIOTECA Y LA IMPERMEABILIZACIÓN DE LA CUBIERTA DEL EDIFICIO DE ADMISIONES Y REGISTRO DE LA UNIVERSIDAD LIBRE SECCIONAL BARRANQUILLA SEDE PRINCIPAL.</t>
  </si>
  <si>
    <r>
      <t xml:space="preserve">Mantenimiento general escalera tipo gato la cual está fabricada en tubería galvanizada calibre 16 de 2 pulgadas, con las siguientes especificaciones: 
- 2 tubos verticales de 2 1/2 pulgadas de 5 metros de largo cada uno.
- 12 peldaños en tubería de 2 pulgadas de 40 cm de ancho.
- 6 tubos de 2 pulgadas de anclaje de 20 cm de ancho.
- 6 platinas de anclaje de 12x12 cm.
se debe realizar grateada manual-mecánica, incluye la aplicación de aplicación de pintura marca </t>
    </r>
    <r>
      <rPr>
        <b/>
        <sz val="10"/>
        <color rgb="FF000000"/>
        <rFont val="Arial"/>
        <family val="2"/>
      </rPr>
      <t>HEMPEL: HEMPADUR 45880</t>
    </r>
    <r>
      <rPr>
        <sz val="10"/>
        <color rgb="FF000000"/>
        <rFont val="Arial"/>
        <family val="2"/>
      </rPr>
      <t xml:space="preserve">, relacion de mezcla  4 a 1, de 3 a 4 mils de espesor en seco posteriormente a eso aplicar </t>
    </r>
    <r>
      <rPr>
        <b/>
        <sz val="10"/>
        <color rgb="FF000000"/>
        <rFont val="Arial"/>
        <family val="2"/>
      </rPr>
      <t>HEMPATHANE 55210</t>
    </r>
    <r>
      <rPr>
        <sz val="10"/>
        <color rgb="FF000000"/>
        <rFont val="Arial"/>
        <family val="2"/>
      </rPr>
      <t xml:space="preserve"> de color gris, relacion de mezcla 7 a 1, de 3 a 4 mils de espesor en seco; cada mezcla se le debe incluir el </t>
    </r>
    <r>
      <rPr>
        <b/>
        <sz val="10"/>
        <color rgb="FF000000"/>
        <rFont val="Arial"/>
        <family val="2"/>
      </rPr>
      <t>ajustador Epoxico 08801 al 5%</t>
    </r>
    <r>
      <rPr>
        <sz val="10"/>
        <color rgb="FF000000"/>
        <rFont val="Arial"/>
        <family val="2"/>
      </rPr>
      <t xml:space="preserve"> de dilucion. </t>
    </r>
    <r>
      <rPr>
        <b/>
        <sz val="10"/>
        <color rgb="FF000000"/>
        <rFont val="Arial"/>
        <family val="2"/>
      </rPr>
      <t>(En el APU deben estar descritos y detallados todos los materiales aquí mencionados).</t>
    </r>
  </si>
  <si>
    <t>Desmonte de fachaleta gres en fachada posterior de Admisiones y Registros, incluye la remoción del pegante adherido a la superficie.</t>
  </si>
  <si>
    <t>Suministro e instalación de fachaleta de gres color rojo ladrillo marca ALFA de medidas 24 cm x 7 cm de alto o similar, pegarlo de forma trabada con una separación de juntas de 1 cm, incluye resane de la superficie con mortero posteriormente aplicación de acronal al 50% y pegado de la fachaleta con PEGACOR.</t>
  </si>
  <si>
    <t>Reparación de gotero de fachada en concreto impermeabilizado de 2500 PSI con Sika 1, incluye aplicación de Sikadur 32 para anclaje de concreto nuevo con el existente.</t>
  </si>
  <si>
    <t>Suministro e instalación de estructura para cubierta en perfil en C galvanizada, con la misma configuración existente de estructura, incluye la aplicación de aplicación de pintura marca HEMPEL: HEMPADUR 45880, relacion de mezcla  4 a 1, de 3 a 4 mils de espesor en seco posteriormente a eso aplicar HEMPATHANE 55210 de color gris, relacion de mezcla 7 a 1, de 3 a 4 mils de espesor en seco; cada mezcla se le debe incluir el ajustador Epoxico 08801 al 5% de dilucion. (En el APU deben estar descritos y detallados todos los materiales aquí mencionados).</t>
  </si>
  <si>
    <t>Suministro e instalación de manto edil con foil de aluminio de 2.5 mm de espesor para las viga canales, incluye imprimación con asfalto, sellado de las porosidades con soplete en caliente y sellado de las juntas, posteriormente aplicar alumol en las juntas del manto.</t>
  </si>
  <si>
    <t>Suministro e instalación de lámparas cuadradas de 60x60 de 40W marca PHILIPS. (Verificar información).</t>
  </si>
  <si>
    <t>Desmonte de lámparas existentes.</t>
  </si>
  <si>
    <t>1.2</t>
  </si>
  <si>
    <r>
      <t xml:space="preserve">Suministro e instalación de perfiles en C adicionales para refuerzo de cubierta </t>
    </r>
    <r>
      <rPr>
        <b/>
        <sz val="10"/>
        <color theme="1"/>
        <rFont val="Arial"/>
        <family val="2"/>
      </rPr>
      <t xml:space="preserve">GALVANIZADO CALIBRE 14" </t>
    </r>
    <r>
      <rPr>
        <sz val="10"/>
        <color theme="1"/>
        <rFont val="Arial"/>
        <family val="2"/>
      </rPr>
      <t xml:space="preserve">de dimensiones de 0.22 cm de alto x 8 cm de ancho; incluye la aplicación de aplicación de pintura marca </t>
    </r>
    <r>
      <rPr>
        <b/>
        <sz val="10"/>
        <color theme="1"/>
        <rFont val="Arial"/>
        <family val="2"/>
      </rPr>
      <t>HEMPEL: HEMPADUR 45880</t>
    </r>
    <r>
      <rPr>
        <sz val="10"/>
        <color theme="1"/>
        <rFont val="Arial"/>
        <family val="2"/>
      </rPr>
      <t xml:space="preserve">, relacion de mezcla  4 a 1, de 3 a 4 mils de espesor en seco posteriormente a eso aplicar </t>
    </r>
    <r>
      <rPr>
        <b/>
        <sz val="10"/>
        <color theme="1"/>
        <rFont val="Arial"/>
        <family val="2"/>
      </rPr>
      <t>HEMPATHANE 55210</t>
    </r>
    <r>
      <rPr>
        <sz val="10"/>
        <color theme="1"/>
        <rFont val="Arial"/>
        <family val="2"/>
      </rPr>
      <t xml:space="preserve"> de color gris, relacion de mezcla 7 a 1, de 3 a 4 mils de espesor en seco; cada mezcla se le debe incluir el </t>
    </r>
    <r>
      <rPr>
        <b/>
        <sz val="10"/>
        <color theme="1"/>
        <rFont val="Arial"/>
        <family val="2"/>
      </rPr>
      <t>ajustador Epoxico 08801 al 5%</t>
    </r>
    <r>
      <rPr>
        <sz val="10"/>
        <color theme="1"/>
        <rFont val="Arial"/>
        <family val="2"/>
      </rPr>
      <t xml:space="preserve"> de dilucion. </t>
    </r>
    <r>
      <rPr>
        <b/>
        <i/>
        <sz val="10"/>
        <color theme="1"/>
        <rFont val="Arial"/>
        <family val="2"/>
      </rPr>
      <t>(En el APU deben estar descritos y detallados todos los materiales aquí mencionados)</t>
    </r>
    <r>
      <rPr>
        <sz val="10"/>
        <color theme="1"/>
        <rFont val="Arial"/>
        <family val="2"/>
      </rPr>
      <t xml:space="preserve">. </t>
    </r>
  </si>
  <si>
    <t>1.3</t>
  </si>
  <si>
    <t>1.8</t>
  </si>
  <si>
    <t>1.9</t>
  </si>
  <si>
    <t>1.10</t>
  </si>
  <si>
    <t>1.11</t>
  </si>
  <si>
    <t>1.12</t>
  </si>
  <si>
    <r>
      <t xml:space="preserve">Fabricación, suministro e instalación de canastilla de 9 anillos con desarrollo de curvatura de 1.60 metros y 3 líneas de platina verticales de 12 metros de largo, en platina de hierro de 2” x ¼” con las mismas dimensiones y medidas actuales, incluye la aplicación de aplicación de pintura marca </t>
    </r>
    <r>
      <rPr>
        <b/>
        <sz val="10"/>
        <color theme="1"/>
        <rFont val="Arial"/>
        <family val="2"/>
      </rPr>
      <t>HEMPEL: HEMPADUR 45880</t>
    </r>
    <r>
      <rPr>
        <sz val="10"/>
        <color theme="1"/>
        <rFont val="Arial"/>
        <family val="2"/>
      </rPr>
      <t xml:space="preserve">, relacion de mezcla  4 a 1, de 3 a 4 mils de espesor en seco posteriormente a eso aplicar </t>
    </r>
    <r>
      <rPr>
        <b/>
        <sz val="10"/>
        <color theme="1"/>
        <rFont val="Arial"/>
        <family val="2"/>
      </rPr>
      <t>HEMPATHANE 55210</t>
    </r>
    <r>
      <rPr>
        <sz val="10"/>
        <color theme="1"/>
        <rFont val="Arial"/>
        <family val="2"/>
      </rPr>
      <t xml:space="preserve"> de color gris, relacion de mezcla 7 a 1, de 3 a 4 mils de espesor en seco; cada mezcla se le debe incluir el ajustador Epoxico 08801 al 5% de dilucion. </t>
    </r>
    <r>
      <rPr>
        <b/>
        <sz val="10"/>
        <color theme="1"/>
        <rFont val="Arial"/>
        <family val="2"/>
      </rPr>
      <t>(En el APU deben estar descritos y detallados todos los materiales aquí mencionados). COMPLEMENTO OPCIÓN N°1.</t>
    </r>
  </si>
  <si>
    <t>2.0</t>
  </si>
  <si>
    <t>2.3</t>
  </si>
  <si>
    <t>2.4</t>
  </si>
  <si>
    <t>2.5</t>
  </si>
  <si>
    <t>2.6</t>
  </si>
  <si>
    <t>2.2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</si>
  <si>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</si>
  <si>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</si>
  <si>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</si>
  <si>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</si>
  <si>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</si>
  <si>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</si>
  <si>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</si>
  <si>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</si>
  <si>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</si>
  <si>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3.6</t>
  </si>
  <si>
    <t>3.7</t>
  </si>
  <si>
    <t>5.1</t>
  </si>
  <si>
    <t>6.1</t>
  </si>
  <si>
    <t>AIRES ACONDICIONADOS</t>
  </si>
  <si>
    <t xml:space="preserve">Suministro e instalación de manto edil con foil de aluminio de 2.5 mm de espesor para la losa de cubierta, incluyendo los volúmenes en bloque para tuberías de condensadoras de aires acondicionados; incluye imprimación con asfalto, sellado de las porosidades con soplete en caliente y sellado de las juntas, posteriormente aplicar alumol en las juntas del manto. </t>
  </si>
  <si>
    <t>7.1</t>
  </si>
  <si>
    <t>Suministro e instalación de poste ontraplacado con punto de anclaje; incluye: Fabricación, suministro y montaje de Soportes (en acero inoxidable o galvanizado). -Suministro e instalación de Argollas en acero inoxidable 316 -Diseño y Memorias de cálculo -Pruebas con Dinamómetro -Placas de identificación bajo norma 4272 y 7883. -CERTIFICACIÓN EN 795, de punto de anclaje -Planos Ad built</t>
  </si>
  <si>
    <t>Carro deslizador para líneas de vida horizontales.</t>
  </si>
  <si>
    <t>Suministro e Instalación de línea de vida Vertical fija en acero inoxidable, incluye: Suministro e Instalación de una línea de vida vertical Fija de 13 MT Aprox - Soporte 2 Mt en inox 304 -Soporte inferior con indicador de tensión -Guaya inoxidable con Absorbedor de impacto -Placa de Identificación -Instalador avalado por fabricante -Dossier de Instalación - Planos Ad built de ubicación</t>
  </si>
  <si>
    <t>Suministro e Instalación de línea de vida Horizontal en acero inoxidable; incluye: -Instalador Certificado Aval de Fabricante -Suministro e Instalación de línea de vida horizontal en acero inoxidable. -Fabricación, suministro y montaje de Soportes (en acero inoxidable o galvanizado). -Memorias de cálculo firmados por Persona Calificada (ing. Civil). -Pruebas de cable con (System Tensión Energy). -Placa de Identificación -Diseño, Planos AdBuilt de ubicación -Dossier de Instalación</t>
  </si>
  <si>
    <t>Suministro e instalación de DADOS de concreto con punto de anclaje; incluye: -Fabricación Dado en concreto 30*30*20 cm para evitar filtraciones. -Suministro e instalación de Argollas en acero inoxidable 316 -Instalación con epoxico certificado y tornillería en acero inoxidable -Impermeabilización con manto asfaltico en frio (exclusivamente para los dados) -Memorias de cálculo -Pruebas con Dinamometro -Placas de identificación bajo norma 4272 y 7883.</t>
  </si>
  <si>
    <t>6.2</t>
  </si>
  <si>
    <t>6.3</t>
  </si>
  <si>
    <t>6.4</t>
  </si>
  <si>
    <t>6.5</t>
  </si>
  <si>
    <t>Suministro e instalación de papel polarizado térmico película de control solar marca 3M Serie Ceramic Architectural CA 45; para ventanas de admisiones y registros y archivo.</t>
  </si>
  <si>
    <t>SEGURIDAD INDUSTRI</t>
  </si>
  <si>
    <r>
      <t xml:space="preserve">Suministro e instalación de cubierta con las siguientes especificaciones: Panel metálico tipo sandwich de la marca </t>
    </r>
    <r>
      <rPr>
        <b/>
        <sz val="10"/>
        <color rgb="FF000000"/>
        <rFont val="Arial"/>
        <family val="2"/>
      </rPr>
      <t>METECNO Ref. MONOROOF 17 mm</t>
    </r>
    <r>
      <rPr>
        <sz val="10"/>
        <color rgb="FF000000"/>
        <rFont val="Arial"/>
        <family val="2"/>
      </rPr>
      <t xml:space="preserve"> conformado en su cara externa en aluminio calibre 24 prepintado en RAL 9002 (color blanco arena), inyectado en línea continua con poliuretano expandido de alta densidad (38 kg/m3), (libre de HCFC para protección del medio ambiente) y cara interna con acabado en papel vinyl, ancho útil de 1 metro, espuma PUR, clase 1 contra fuego. Incluye tornillo autoperforante  6,3 x 102 mm + Neopreno  + Capelote, anclaje zamac y silicona</t>
    </r>
  </si>
  <si>
    <r>
      <t xml:space="preserve">Suministro e instalación de caballete articulado externo Ref. D:720 marca </t>
    </r>
    <r>
      <rPr>
        <b/>
        <sz val="10"/>
        <color theme="1"/>
        <rFont val="Arial"/>
        <family val="2"/>
      </rPr>
      <t>METECNO</t>
    </r>
    <r>
      <rPr>
        <sz val="10"/>
        <color theme="1"/>
        <rFont val="Arial"/>
        <family val="2"/>
      </rPr>
      <t>. Incluye tornillo Autoroscante 6,3 x 25mm+Neopreno, anclaje zamac y silicona</t>
    </r>
  </si>
  <si>
    <r>
      <t xml:space="preserve">Suministro e instalación de solapa contra muro Ref. D:405 marca </t>
    </r>
    <r>
      <rPr>
        <b/>
        <sz val="10"/>
        <color rgb="FF000000"/>
        <rFont val="Arial"/>
        <family val="2"/>
      </rPr>
      <t>METECNO</t>
    </r>
    <r>
      <rPr>
        <sz val="10"/>
        <color rgb="FF000000"/>
        <rFont val="Arial"/>
        <family val="2"/>
      </rPr>
      <t>.Incluye tornillo Autoroscante 6,3 x 25mm+Neopreno, anclaje zamac y silicona</t>
    </r>
  </si>
  <si>
    <r>
      <t xml:space="preserve">Suministro e instalación de gotero Z 030 Ref. D:276 marca </t>
    </r>
    <r>
      <rPr>
        <b/>
        <sz val="10"/>
        <color theme="1"/>
        <rFont val="Arial"/>
        <family val="2"/>
      </rPr>
      <t>METECNO</t>
    </r>
    <r>
      <rPr>
        <sz val="10"/>
        <color theme="1"/>
        <rFont val="Arial"/>
        <family val="2"/>
      </rPr>
      <t>.Incluye tornillo Autoroscante 6,3 x 25mm+Neopreno, anclaje zamac y silicona</t>
    </r>
  </si>
  <si>
    <t>Desmonte de canastilla de protección de operario en mal estado, estos residuos deben ser retirados fuera de las instalaciones de la Universidad.</t>
  </si>
  <si>
    <r>
      <t xml:space="preserve">Mantenimiento general escalera tipo gato la cual está fabricada en tubería galvanizada calibre 16 de 2 pulgadas, con las siguientes especificaciones: 
- 2 tubos verticales de 2 1/2 pulgadas de 20 metros de largo cada uno.
- 45 peldaños en tubería de 1 1/2 pulgadas de 48 cm de ancho.
- 16 tubos de 2 pulgadas de anclaje de 20 cm de ancho.
- 16 platinas de anclaje de 12x12 cm.
- 36 pernos de anclaje.
Se debe realizar grateada manual-mecánica, incluye la aplicación de aplicación de pintura marca </t>
    </r>
    <r>
      <rPr>
        <b/>
        <sz val="10"/>
        <color theme="1"/>
        <rFont val="Arial"/>
        <family val="2"/>
      </rPr>
      <t>HEMPEL: HEMPADUR 45880</t>
    </r>
    <r>
      <rPr>
        <sz val="10"/>
        <color theme="1"/>
        <rFont val="Arial"/>
        <family val="2"/>
      </rPr>
      <t xml:space="preserve">, relacion de mezcla  4 a 1, de 3 a 4 mils de espesor en seco posteriormente a eso aplicar </t>
    </r>
    <r>
      <rPr>
        <b/>
        <sz val="10"/>
        <color theme="1"/>
        <rFont val="Arial"/>
        <family val="2"/>
      </rPr>
      <t>HEMPATHANE 55210</t>
    </r>
    <r>
      <rPr>
        <sz val="10"/>
        <color theme="1"/>
        <rFont val="Arial"/>
        <family val="2"/>
      </rPr>
      <t xml:space="preserve"> de color gris, relacion de mezcla 7 a 1, de 3 a 4 mils de espesor en seco; cada mezcla se le debe incluir el </t>
    </r>
    <r>
      <rPr>
        <b/>
        <sz val="10"/>
        <color theme="1"/>
        <rFont val="Arial"/>
        <family val="2"/>
      </rPr>
      <t>ajustador Epoxico 08801 al 5%</t>
    </r>
    <r>
      <rPr>
        <sz val="10"/>
        <color theme="1"/>
        <rFont val="Arial"/>
        <family val="2"/>
      </rPr>
      <t xml:space="preserve"> de dilucion. </t>
    </r>
    <r>
      <rPr>
        <b/>
        <sz val="10"/>
        <color theme="1"/>
        <rFont val="Arial"/>
        <family val="2"/>
      </rPr>
      <t>(En el APU deben estar descritos y detallados todos los materiales aquí mencionados).</t>
    </r>
  </si>
  <si>
    <t>Desmonte e instalacion de condesadoras de aires acondicionados en la cubierta para instalacion de manto edil - Cant: 20</t>
  </si>
  <si>
    <t>LICITACIÓN PUBLICA  N°04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</si>
</sst>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0"/>
      <color rgb="FF000000"/>
      <name val="Arial"/>
      <family val="2"/>
    </font>
    <font>
      <sz val="10"/>
      <name val="Geneva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8" fillId="0" borderId="0" applyNumberFormat="0" applyBorder="0" applyAlignment="0"/>
    <xf numFmtId="0" fontId="1" fillId="0" borderId="0"/>
    <xf numFmtId="0" fontId="10" fillId="0" borderId="0"/>
    <xf numFmtId="0" fontId="10" fillId="0" borderId="0"/>
    <xf numFmtId="164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0" fontId="10" fillId="0" borderId="0"/>
  </cellStyleXfs>
  <cellXfs count="128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9" fillId="0" borderId="0" xfId="3" applyFont="1" applyBorder="1" applyProtection="1">
      <protection locked="0"/>
    </xf>
    <xf numFmtId="0" fontId="10" fillId="0" borderId="9" xfId="3" applyFont="1" applyBorder="1" applyProtection="1">
      <protection locked="0"/>
    </xf>
    <xf numFmtId="0" fontId="11" fillId="0" borderId="0" xfId="3" applyFont="1" applyBorder="1" applyAlignment="1" applyProtection="1">
      <protection locked="0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44" fontId="5" fillId="3" borderId="44" xfId="0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justify" vertical="center" wrapText="1"/>
    </xf>
    <xf numFmtId="44" fontId="14" fillId="0" borderId="26" xfId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44" fontId="14" fillId="0" borderId="29" xfId="1" applyFont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justify" vertical="center" wrapText="1"/>
    </xf>
    <xf numFmtId="0" fontId="5" fillId="3" borderId="31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center" vertical="center" wrapText="1"/>
    </xf>
    <xf numFmtId="44" fontId="5" fillId="4" borderId="35" xfId="1" applyFont="1" applyFill="1" applyBorder="1" applyAlignment="1">
      <alignment horizontal="center" vertical="center" wrapText="1"/>
    </xf>
    <xf numFmtId="9" fontId="16" fillId="0" borderId="26" xfId="0" applyNumberFormat="1" applyFont="1" applyBorder="1"/>
    <xf numFmtId="9" fontId="16" fillId="0" borderId="29" xfId="0" applyNumberFormat="1" applyFont="1" applyBorder="1"/>
    <xf numFmtId="44" fontId="5" fillId="0" borderId="34" xfId="1" applyFont="1" applyFill="1" applyBorder="1" applyAlignment="1">
      <alignment horizontal="center" vertical="center" wrapText="1"/>
    </xf>
    <xf numFmtId="44" fontId="5" fillId="3" borderId="3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5" fillId="3" borderId="37" xfId="0" applyNumberFormat="1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44" fontId="5" fillId="3" borderId="24" xfId="1" applyFont="1" applyFill="1" applyBorder="1" applyAlignment="1">
      <alignment vertical="center" wrapText="1"/>
    </xf>
    <xf numFmtId="44" fontId="5" fillId="3" borderId="6" xfId="1" applyFont="1" applyFill="1" applyBorder="1" applyAlignment="1">
      <alignment horizontal="center" vertical="center" wrapText="1"/>
    </xf>
    <xf numFmtId="44" fontId="5" fillId="0" borderId="29" xfId="1" applyFont="1" applyFill="1" applyBorder="1" applyAlignment="1">
      <alignment vertical="center" wrapText="1"/>
    </xf>
    <xf numFmtId="44" fontId="14" fillId="0" borderId="27" xfId="1" applyFont="1" applyFill="1" applyBorder="1" applyAlignment="1">
      <alignment horizontal="center" vertical="center" wrapText="1"/>
    </xf>
    <xf numFmtId="44" fontId="14" fillId="0" borderId="30" xfId="1" applyFont="1" applyFill="1" applyBorder="1" applyAlignment="1">
      <alignment vertical="center" wrapText="1"/>
    </xf>
    <xf numFmtId="44" fontId="14" fillId="0" borderId="27" xfId="1" applyFont="1" applyFill="1" applyBorder="1" applyAlignment="1">
      <alignment vertical="center" wrapText="1"/>
    </xf>
    <xf numFmtId="0" fontId="16" fillId="0" borderId="25" xfId="0" applyFont="1" applyBorder="1" applyAlignment="1">
      <alignment horizontal="center" vertical="center" wrapText="1"/>
    </xf>
    <xf numFmtId="0" fontId="14" fillId="0" borderId="41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44" fontId="14" fillId="0" borderId="29" xfId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15" fillId="0" borderId="29" xfId="0" applyFont="1" applyFill="1" applyBorder="1" applyAlignment="1">
      <alignment horizontal="justify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" fontId="15" fillId="0" borderId="26" xfId="0" applyNumberFormat="1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44" fontId="14" fillId="0" borderId="33" xfId="1" applyFont="1" applyBorder="1" applyAlignment="1">
      <alignment horizontal="center" vertical="center" wrapText="1"/>
    </xf>
    <xf numFmtId="0" fontId="14" fillId="0" borderId="29" xfId="0" applyFont="1" applyFill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44" fontId="15" fillId="0" borderId="29" xfId="1" applyFont="1" applyBorder="1" applyAlignment="1">
      <alignment horizontal="center" vertical="center" wrapText="1"/>
    </xf>
    <xf numFmtId="44" fontId="15" fillId="0" borderId="27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29" xfId="0" applyFont="1" applyFill="1" applyBorder="1" applyAlignment="1">
      <alignment vertical="center" wrapText="1"/>
    </xf>
    <xf numFmtId="44" fontId="15" fillId="0" borderId="29" xfId="1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7" fillId="0" borderId="26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5" fillId="0" borderId="47" xfId="0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44" fontId="5" fillId="3" borderId="53" xfId="1" applyFont="1" applyFill="1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16" fillId="0" borderId="32" xfId="0" applyFont="1" applyBorder="1" applyAlignment="1">
      <alignment horizontal="right"/>
    </xf>
    <xf numFmtId="0" fontId="16" fillId="0" borderId="33" xfId="0" applyFont="1" applyBorder="1" applyAlignment="1">
      <alignment horizontal="right"/>
    </xf>
  </cellXfs>
  <cellStyles count="13">
    <cellStyle name="Millares 2" xfId="9" xr:uid="{00000000-0005-0000-0000-000000000000}"/>
    <cellStyle name="Moneda" xfId="1" builtinId="4"/>
    <cellStyle name="Moneda 2" xfId="7" xr:uid="{00000000-0005-0000-0000-000002000000}"/>
    <cellStyle name="Normal" xfId="0" builtinId="0"/>
    <cellStyle name="Normal 14" xfId="5" xr:uid="{00000000-0005-0000-0000-000004000000}"/>
    <cellStyle name="Normal 2" xfId="3" xr:uid="{00000000-0005-0000-0000-000005000000}"/>
    <cellStyle name="Normal 2 2" xfId="12" xr:uid="{00000000-0005-0000-0000-000006000000}"/>
    <cellStyle name="Normal 2 2 2" xfId="11" xr:uid="{00000000-0005-0000-0000-000007000000}"/>
    <cellStyle name="Normal 3" xfId="4" xr:uid="{00000000-0005-0000-0000-000008000000}"/>
    <cellStyle name="Normal 5" xfId="6" xr:uid="{00000000-0005-0000-0000-000009000000}"/>
    <cellStyle name="Normal_modelo ACTA OBRA y MODIFICACION" xfId="2" xr:uid="{00000000-0005-0000-0000-00000A000000}"/>
    <cellStyle name="Porcentaje 2" xfId="10" xr:uid="{00000000-0005-0000-0000-00000B000000}"/>
    <cellStyle name="Porcentual 9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1023055</xdr:colOff>
      <xdr:row>0</xdr:row>
      <xdr:rowOff>91723</xdr:rowOff>
    </xdr:from>
    <xdr:to>
      <xdr:col>5</xdr:col>
      <xdr:colOff>718635</xdr:colOff>
      <xdr:row>3</xdr:row>
      <xdr:rowOff>632052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B2FDAF-B2F4-4629-A8DE-7F3BCC42E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6499" y="91723"/>
          <a:ext cx="1127858" cy="114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9EC2-1FC8-4BD0-AE19-F01811476811}">
  <dimension ref="A1:H78"/>
  <sheetViews>
    <sheetView tabSelected="1" view="pageBreakPreview" topLeftCell="A4" zoomScale="90" zoomScaleNormal="100" zoomScaleSheetLayoutView="90" workbookViewId="0">
      <selection activeCell="H6" sqref="H6"/>
    </sheetView>
  </sheetViews>
  <sheetFormatPr baseColWidth="10" defaultRowHeight="14.5"/>
  <cols>
    <col min="1" max="1" width="7.54296875" customWidth="1"/>
    <col min="2" max="2" width="71.1796875" customWidth="1"/>
    <col min="3" max="3" width="6.453125" customWidth="1"/>
    <col min="4" max="4" width="8.26953125" customWidth="1"/>
    <col min="5" max="5" width="20.453125" customWidth="1"/>
    <col min="6" max="6" width="20.26953125" customWidth="1"/>
    <col min="8" max="8" width="15.26953125" bestFit="1" customWidth="1"/>
  </cols>
  <sheetData>
    <row r="1" spans="1:6" ht="18.649999999999999" customHeight="1">
      <c r="A1" s="95" t="s">
        <v>0</v>
      </c>
      <c r="B1" s="96"/>
      <c r="C1" s="96"/>
      <c r="D1" s="97"/>
      <c r="E1" s="98"/>
      <c r="F1" s="99"/>
    </row>
    <row r="2" spans="1:6" ht="14.5" customHeight="1">
      <c r="A2" s="104" t="s">
        <v>115</v>
      </c>
      <c r="B2" s="105"/>
      <c r="C2" s="105"/>
      <c r="D2" s="106"/>
      <c r="E2" s="100"/>
      <c r="F2" s="101"/>
    </row>
    <row r="3" spans="1:6" ht="14.5" customHeight="1">
      <c r="A3" s="107" t="s">
        <v>1</v>
      </c>
      <c r="B3" s="108"/>
      <c r="C3" s="108"/>
      <c r="D3" s="109"/>
      <c r="E3" s="100"/>
      <c r="F3" s="101"/>
    </row>
    <row r="4" spans="1:6" ht="60" customHeight="1">
      <c r="A4" s="120" t="s">
        <v>57</v>
      </c>
      <c r="B4" s="121"/>
      <c r="C4" s="121"/>
      <c r="D4" s="122"/>
      <c r="E4" s="102"/>
      <c r="F4" s="103"/>
    </row>
    <row r="5" spans="1:6">
      <c r="A5" s="1"/>
      <c r="B5" s="2"/>
      <c r="C5" s="2"/>
      <c r="D5" s="2"/>
      <c r="E5" s="3"/>
      <c r="F5" s="4"/>
    </row>
    <row r="6" spans="1:6" ht="14.5" customHeight="1">
      <c r="A6" s="110" t="s">
        <v>2</v>
      </c>
      <c r="B6" s="111"/>
      <c r="C6" s="111"/>
      <c r="D6" s="111"/>
      <c r="E6" s="111"/>
      <c r="F6" s="112"/>
    </row>
    <row r="7" spans="1:6">
      <c r="A7" s="110" t="s">
        <v>3</v>
      </c>
      <c r="B7" s="111"/>
      <c r="C7" s="111"/>
      <c r="D7" s="111"/>
      <c r="E7" s="111"/>
      <c r="F7" s="112"/>
    </row>
    <row r="8" spans="1:6" ht="14.5" customHeight="1">
      <c r="A8" s="110" t="s">
        <v>4</v>
      </c>
      <c r="B8" s="111"/>
      <c r="C8" s="111"/>
      <c r="D8" s="111"/>
      <c r="E8" s="111"/>
      <c r="F8" s="112"/>
    </row>
    <row r="9" spans="1:6" ht="14.5" customHeight="1">
      <c r="A9" s="110" t="s">
        <v>5</v>
      </c>
      <c r="B9" s="111"/>
      <c r="C9" s="111"/>
      <c r="D9" s="111"/>
      <c r="E9" s="111"/>
      <c r="F9" s="112"/>
    </row>
    <row r="10" spans="1:6">
      <c r="A10" s="110" t="s">
        <v>6</v>
      </c>
      <c r="B10" s="111"/>
      <c r="C10" s="111"/>
      <c r="D10" s="111"/>
      <c r="E10" s="111"/>
      <c r="F10" s="112"/>
    </row>
    <row r="11" spans="1:6" ht="14.5" customHeight="1">
      <c r="A11" s="110" t="s">
        <v>7</v>
      </c>
      <c r="B11" s="111"/>
      <c r="C11" s="111"/>
      <c r="D11" s="111"/>
      <c r="E11" s="111"/>
      <c r="F11" s="112"/>
    </row>
    <row r="12" spans="1:6" ht="14.5" customHeight="1" thickBot="1">
      <c r="A12" s="92" t="s">
        <v>8</v>
      </c>
      <c r="B12" s="93"/>
      <c r="C12" s="93"/>
      <c r="D12" s="93"/>
      <c r="E12" s="93"/>
      <c r="F12" s="94"/>
    </row>
    <row r="13" spans="1:6" ht="15" thickBot="1"/>
    <row r="14" spans="1:6" ht="15" customHeight="1" thickBot="1">
      <c r="A14" s="77"/>
      <c r="B14" s="78"/>
      <c r="C14" s="78"/>
      <c r="D14" s="78"/>
      <c r="E14" s="78"/>
      <c r="F14" s="79"/>
    </row>
    <row r="15" spans="1:6">
      <c r="A15" s="8" t="s">
        <v>9</v>
      </c>
      <c r="B15" s="9" t="s">
        <v>10</v>
      </c>
      <c r="C15" s="9" t="s">
        <v>11</v>
      </c>
      <c r="D15" s="9" t="s">
        <v>12</v>
      </c>
      <c r="E15" s="10" t="s">
        <v>13</v>
      </c>
      <c r="F15" s="11" t="s">
        <v>14</v>
      </c>
    </row>
    <row r="16" spans="1:6" ht="15" thickBot="1">
      <c r="A16" s="12"/>
      <c r="B16" s="13" t="s">
        <v>42</v>
      </c>
      <c r="C16" s="14"/>
      <c r="D16" s="14"/>
      <c r="E16" s="15"/>
      <c r="F16" s="16">
        <f>SUM(F17:F25)</f>
        <v>0</v>
      </c>
    </row>
    <row r="17" spans="1:8" ht="52.5" customHeight="1">
      <c r="A17" s="43" t="s">
        <v>27</v>
      </c>
      <c r="B17" s="18" t="s">
        <v>37</v>
      </c>
      <c r="C17" s="17" t="s">
        <v>35</v>
      </c>
      <c r="D17" s="17">
        <v>580</v>
      </c>
      <c r="E17" s="19"/>
      <c r="F17" s="40">
        <f>+E17*D17</f>
        <v>0</v>
      </c>
    </row>
    <row r="18" spans="1:8" ht="106.5" customHeight="1">
      <c r="A18" s="24" t="s">
        <v>66</v>
      </c>
      <c r="B18" s="64" t="s">
        <v>67</v>
      </c>
      <c r="C18" s="17" t="s">
        <v>36</v>
      </c>
      <c r="D18" s="50">
        <v>320</v>
      </c>
      <c r="E18" s="65"/>
      <c r="F18" s="66">
        <f t="shared" ref="F18:F28" si="0">+E18*D18</f>
        <v>0</v>
      </c>
    </row>
    <row r="19" spans="1:8" ht="93" customHeight="1">
      <c r="A19" s="24" t="s">
        <v>68</v>
      </c>
      <c r="B19" s="18" t="s">
        <v>51</v>
      </c>
      <c r="C19" s="17" t="s">
        <v>36</v>
      </c>
      <c r="D19" s="50">
        <v>320</v>
      </c>
      <c r="E19" s="21"/>
      <c r="F19" s="40">
        <f t="shared" si="0"/>
        <v>0</v>
      </c>
      <c r="H19" s="67"/>
    </row>
    <row r="20" spans="1:8" ht="95" customHeight="1">
      <c r="A20" s="24" t="s">
        <v>28</v>
      </c>
      <c r="B20" s="46" t="s">
        <v>108</v>
      </c>
      <c r="C20" s="17" t="s">
        <v>35</v>
      </c>
      <c r="D20" s="20">
        <v>580</v>
      </c>
      <c r="E20" s="21"/>
      <c r="F20" s="40">
        <f t="shared" si="0"/>
        <v>0</v>
      </c>
    </row>
    <row r="21" spans="1:8" ht="29.5" customHeight="1">
      <c r="A21" s="24" t="s">
        <v>30</v>
      </c>
      <c r="B21" s="18" t="s">
        <v>109</v>
      </c>
      <c r="C21" s="17" t="s">
        <v>36</v>
      </c>
      <c r="D21" s="20">
        <v>27</v>
      </c>
      <c r="E21" s="21"/>
      <c r="F21" s="40">
        <f t="shared" si="0"/>
        <v>0</v>
      </c>
    </row>
    <row r="22" spans="1:8" ht="26" customHeight="1">
      <c r="A22" s="24" t="s">
        <v>31</v>
      </c>
      <c r="B22" s="46" t="s">
        <v>110</v>
      </c>
      <c r="C22" s="17" t="s">
        <v>36</v>
      </c>
      <c r="D22" s="20">
        <v>72</v>
      </c>
      <c r="E22" s="21"/>
      <c r="F22" s="40">
        <f t="shared" si="0"/>
        <v>0</v>
      </c>
    </row>
    <row r="23" spans="1:8" ht="26.5" customHeight="1">
      <c r="A23" s="24" t="s">
        <v>32</v>
      </c>
      <c r="B23" s="18" t="s">
        <v>111</v>
      </c>
      <c r="C23" s="17" t="s">
        <v>36</v>
      </c>
      <c r="D23" s="20">
        <v>57</v>
      </c>
      <c r="E23" s="21"/>
      <c r="F23" s="40">
        <f t="shared" si="0"/>
        <v>0</v>
      </c>
    </row>
    <row r="24" spans="1:8" ht="34.5" customHeight="1">
      <c r="A24" s="24" t="s">
        <v>69</v>
      </c>
      <c r="B24" s="18" t="s">
        <v>38</v>
      </c>
      <c r="C24" s="17" t="s">
        <v>35</v>
      </c>
      <c r="D24" s="50">
        <v>100</v>
      </c>
      <c r="E24" s="21"/>
      <c r="F24" s="40">
        <f t="shared" si="0"/>
        <v>0</v>
      </c>
    </row>
    <row r="25" spans="1:8" ht="47" customHeight="1">
      <c r="A25" s="24" t="s">
        <v>70</v>
      </c>
      <c r="B25" s="46" t="s">
        <v>39</v>
      </c>
      <c r="C25" s="17" t="s">
        <v>35</v>
      </c>
      <c r="D25" s="50">
        <v>100</v>
      </c>
      <c r="E25" s="21"/>
      <c r="F25" s="40">
        <f t="shared" si="0"/>
        <v>0</v>
      </c>
    </row>
    <row r="26" spans="1:8" ht="196" customHeight="1">
      <c r="A26" s="24" t="s">
        <v>71</v>
      </c>
      <c r="B26" s="70" t="s">
        <v>113</v>
      </c>
      <c r="C26" s="52" t="s">
        <v>26</v>
      </c>
      <c r="D26" s="50">
        <v>1</v>
      </c>
      <c r="E26" s="69"/>
      <c r="F26" s="66">
        <f t="shared" si="0"/>
        <v>0</v>
      </c>
    </row>
    <row r="27" spans="1:8" ht="39.75" customHeight="1">
      <c r="A27" s="24" t="s">
        <v>72</v>
      </c>
      <c r="B27" s="68" t="s">
        <v>112</v>
      </c>
      <c r="C27" s="52" t="s">
        <v>26</v>
      </c>
      <c r="D27" s="50">
        <v>1</v>
      </c>
      <c r="E27" s="69"/>
      <c r="F27" s="66">
        <f t="shared" si="0"/>
        <v>0</v>
      </c>
    </row>
    <row r="28" spans="1:8" ht="120.75" customHeight="1">
      <c r="A28" s="24" t="s">
        <v>73</v>
      </c>
      <c r="B28" s="68" t="s">
        <v>74</v>
      </c>
      <c r="C28" s="52" t="s">
        <v>26</v>
      </c>
      <c r="D28" s="50">
        <v>1</v>
      </c>
      <c r="E28" s="69"/>
      <c r="F28" s="66">
        <f t="shared" si="0"/>
        <v>0</v>
      </c>
    </row>
    <row r="29" spans="1:8" ht="15" thickBot="1">
      <c r="A29" s="22" t="s">
        <v>75</v>
      </c>
      <c r="B29" s="23" t="s">
        <v>41</v>
      </c>
      <c r="C29" s="118"/>
      <c r="D29" s="118"/>
      <c r="E29" s="38"/>
      <c r="F29" s="34">
        <f>SUM(F30:F36)</f>
        <v>0</v>
      </c>
    </row>
    <row r="30" spans="1:8" ht="44.5" customHeight="1">
      <c r="A30" s="33" t="s">
        <v>29</v>
      </c>
      <c r="B30" s="18" t="s">
        <v>56</v>
      </c>
      <c r="C30" s="36" t="s">
        <v>35</v>
      </c>
      <c r="D30" s="49">
        <v>500</v>
      </c>
      <c r="E30" s="39"/>
      <c r="F30" s="41">
        <f>D30*E30</f>
        <v>0</v>
      </c>
    </row>
    <row r="31" spans="1:8" ht="66.75" customHeight="1">
      <c r="A31" s="73" t="s">
        <v>80</v>
      </c>
      <c r="B31" s="63" t="s">
        <v>95</v>
      </c>
      <c r="C31" s="36" t="s">
        <v>35</v>
      </c>
      <c r="D31" s="50">
        <v>500</v>
      </c>
      <c r="E31" s="21"/>
      <c r="F31" s="41">
        <f>D31*E31</f>
        <v>0</v>
      </c>
    </row>
    <row r="32" spans="1:8" ht="29.5" customHeight="1">
      <c r="A32" s="48" t="s">
        <v>76</v>
      </c>
      <c r="B32" s="63" t="s">
        <v>106</v>
      </c>
      <c r="C32" s="49" t="s">
        <v>35</v>
      </c>
      <c r="D32" s="50">
        <v>50</v>
      </c>
      <c r="E32" s="51"/>
      <c r="F32" s="41">
        <f t="shared" ref="F32" si="1">D32*E32</f>
        <v>0</v>
      </c>
    </row>
    <row r="33" spans="1:6" ht="55.5" customHeight="1">
      <c r="A33" s="48" t="s">
        <v>77</v>
      </c>
      <c r="B33" s="25" t="s">
        <v>55</v>
      </c>
      <c r="C33" s="36" t="s">
        <v>36</v>
      </c>
      <c r="D33" s="20">
        <v>45.73</v>
      </c>
      <c r="E33" s="21"/>
      <c r="F33" s="41">
        <f>D33*E33</f>
        <v>0</v>
      </c>
    </row>
    <row r="34" spans="1:6" ht="32.25" customHeight="1">
      <c r="A34" s="48" t="s">
        <v>78</v>
      </c>
      <c r="B34" s="46" t="s">
        <v>43</v>
      </c>
      <c r="C34" s="36" t="s">
        <v>36</v>
      </c>
      <c r="D34" s="36">
        <v>4.8</v>
      </c>
      <c r="E34" s="39"/>
      <c r="F34" s="41">
        <f>D34*E34</f>
        <v>0</v>
      </c>
    </row>
    <row r="35" spans="1:6" ht="34" customHeight="1">
      <c r="A35" s="48" t="s">
        <v>79</v>
      </c>
      <c r="B35" s="46" t="s">
        <v>61</v>
      </c>
      <c r="C35" s="36" t="s">
        <v>36</v>
      </c>
      <c r="D35" s="50">
        <v>18</v>
      </c>
      <c r="E35" s="39"/>
      <c r="F35" s="41">
        <f>D35*E35</f>
        <v>0</v>
      </c>
    </row>
    <row r="36" spans="1:6" ht="61" customHeight="1">
      <c r="A36" s="48" t="s">
        <v>81</v>
      </c>
      <c r="B36" s="47" t="s">
        <v>52</v>
      </c>
      <c r="C36" s="36" t="s">
        <v>35</v>
      </c>
      <c r="D36" s="36">
        <v>18</v>
      </c>
      <c r="E36" s="39"/>
      <c r="F36" s="41">
        <f>D36*E36</f>
        <v>0</v>
      </c>
    </row>
    <row r="37" spans="1:6" ht="29.25" customHeight="1">
      <c r="A37" s="48" t="s">
        <v>82</v>
      </c>
      <c r="B37" s="47" t="s">
        <v>59</v>
      </c>
      <c r="C37" s="36" t="s">
        <v>35</v>
      </c>
      <c r="D37" s="36">
        <v>80</v>
      </c>
      <c r="E37" s="39"/>
      <c r="F37" s="41">
        <f t="shared" ref="F37:F39" si="2">D37*E37</f>
        <v>0</v>
      </c>
    </row>
    <row r="38" spans="1:6" ht="67.5" customHeight="1">
      <c r="A38" s="48" t="s">
        <v>83</v>
      </c>
      <c r="B38" s="47" t="s">
        <v>60</v>
      </c>
      <c r="C38" s="36" t="s">
        <v>35</v>
      </c>
      <c r="D38" s="36">
        <v>80</v>
      </c>
      <c r="E38" s="39"/>
      <c r="F38" s="41">
        <f t="shared" si="2"/>
        <v>0</v>
      </c>
    </row>
    <row r="39" spans="1:6" ht="183.75" customHeight="1" thickBot="1">
      <c r="A39" s="48" t="s">
        <v>84</v>
      </c>
      <c r="B39" s="47" t="s">
        <v>58</v>
      </c>
      <c r="C39" s="36" t="s">
        <v>26</v>
      </c>
      <c r="D39" s="35">
        <v>1</v>
      </c>
      <c r="E39" s="39"/>
      <c r="F39" s="41">
        <f t="shared" si="2"/>
        <v>0</v>
      </c>
    </row>
    <row r="40" spans="1:6" ht="15" thickBot="1">
      <c r="A40" s="71">
        <v>3</v>
      </c>
      <c r="B40" s="26" t="s">
        <v>40</v>
      </c>
      <c r="C40" s="72"/>
      <c r="D40" s="72"/>
      <c r="E40" s="27"/>
      <c r="F40" s="37">
        <f>SUM(F41:F47)</f>
        <v>0</v>
      </c>
    </row>
    <row r="41" spans="1:6" ht="39.75" customHeight="1">
      <c r="A41" s="43" t="s">
        <v>85</v>
      </c>
      <c r="B41" s="44" t="s">
        <v>53</v>
      </c>
      <c r="C41" s="17" t="s">
        <v>35</v>
      </c>
      <c r="D41" s="60">
        <v>120</v>
      </c>
      <c r="E41" s="45"/>
      <c r="F41" s="42">
        <f>D41*E41</f>
        <v>0</v>
      </c>
    </row>
    <row r="42" spans="1:6" ht="98.25" customHeight="1">
      <c r="A42" s="43" t="s">
        <v>86</v>
      </c>
      <c r="B42" s="63" t="s">
        <v>62</v>
      </c>
      <c r="C42" s="52" t="s">
        <v>35</v>
      </c>
      <c r="D42" s="60">
        <v>120</v>
      </c>
      <c r="E42" s="53"/>
      <c r="F42" s="42">
        <f>D42*E42</f>
        <v>0</v>
      </c>
    </row>
    <row r="43" spans="1:6" ht="31.5" customHeight="1">
      <c r="A43" s="43" t="s">
        <v>87</v>
      </c>
      <c r="B43" s="63" t="s">
        <v>54</v>
      </c>
      <c r="C43" s="52" t="s">
        <v>35</v>
      </c>
      <c r="D43" s="60">
        <v>120</v>
      </c>
      <c r="E43" s="53"/>
      <c r="F43" s="42">
        <f>D43*E43</f>
        <v>0</v>
      </c>
    </row>
    <row r="44" spans="1:6" ht="66.75" customHeight="1">
      <c r="A44" s="43" t="s">
        <v>88</v>
      </c>
      <c r="B44" s="47" t="s">
        <v>52</v>
      </c>
      <c r="C44" s="20" t="s">
        <v>35</v>
      </c>
      <c r="D44" s="50">
        <v>120</v>
      </c>
      <c r="E44" s="21"/>
      <c r="F44" s="41">
        <f>+E44*D44</f>
        <v>0</v>
      </c>
    </row>
    <row r="45" spans="1:6" ht="50">
      <c r="A45" s="43" t="s">
        <v>89</v>
      </c>
      <c r="B45" s="46" t="s">
        <v>63</v>
      </c>
      <c r="C45" s="20" t="s">
        <v>36</v>
      </c>
      <c r="D45" s="50">
        <v>30</v>
      </c>
      <c r="E45" s="21"/>
      <c r="F45" s="41">
        <f>+E45*D45</f>
        <v>0</v>
      </c>
    </row>
    <row r="46" spans="1:6">
      <c r="A46" s="43" t="s">
        <v>90</v>
      </c>
      <c r="B46" s="57" t="s">
        <v>65</v>
      </c>
      <c r="C46" s="61" t="s">
        <v>26</v>
      </c>
      <c r="D46" s="54">
        <v>30</v>
      </c>
      <c r="E46" s="62"/>
      <c r="F46" s="41">
        <f t="shared" ref="F46:F47" si="3">+E46*D46</f>
        <v>0</v>
      </c>
    </row>
    <row r="47" spans="1:6" ht="25.5" thickBot="1">
      <c r="A47" s="43" t="s">
        <v>91</v>
      </c>
      <c r="B47" s="57" t="s">
        <v>64</v>
      </c>
      <c r="C47" s="61" t="s">
        <v>26</v>
      </c>
      <c r="D47" s="54">
        <v>30</v>
      </c>
      <c r="E47" s="62"/>
      <c r="F47" s="41">
        <f t="shared" si="3"/>
        <v>0</v>
      </c>
    </row>
    <row r="48" spans="1:6" ht="15" thickBot="1">
      <c r="A48" s="71">
        <v>4</v>
      </c>
      <c r="B48" s="26" t="s">
        <v>44</v>
      </c>
      <c r="C48" s="72"/>
      <c r="D48" s="72"/>
      <c r="E48" s="27"/>
      <c r="F48" s="37">
        <f>SUM(F49:F60)</f>
        <v>0</v>
      </c>
    </row>
    <row r="49" spans="1:6" ht="27.75" customHeight="1">
      <c r="A49" s="59" t="s">
        <v>33</v>
      </c>
      <c r="B49" s="57" t="s">
        <v>46</v>
      </c>
      <c r="C49" s="50" t="s">
        <v>45</v>
      </c>
      <c r="D49" s="58">
        <v>1</v>
      </c>
      <c r="E49" s="55"/>
      <c r="F49" s="42">
        <f>D49*E49</f>
        <v>0</v>
      </c>
    </row>
    <row r="50" spans="1:6" ht="27" customHeight="1" thickBot="1">
      <c r="A50" s="59" t="s">
        <v>34</v>
      </c>
      <c r="B50" s="57" t="s">
        <v>50</v>
      </c>
      <c r="C50" s="50" t="s">
        <v>45</v>
      </c>
      <c r="D50" s="58">
        <v>1</v>
      </c>
      <c r="E50" s="56"/>
      <c r="F50" s="42">
        <f t="shared" ref="F50:F60" si="4">D50*E50</f>
        <v>0</v>
      </c>
    </row>
    <row r="51" spans="1:6" ht="19.5" customHeight="1" thickBot="1">
      <c r="A51" s="71">
        <v>5</v>
      </c>
      <c r="B51" s="26" t="s">
        <v>94</v>
      </c>
      <c r="C51" s="72"/>
      <c r="D51" s="72"/>
      <c r="E51" s="27"/>
      <c r="F51" s="37"/>
    </row>
    <row r="52" spans="1:6" ht="27.5" customHeight="1" thickBot="1">
      <c r="A52" s="59" t="s">
        <v>92</v>
      </c>
      <c r="B52" s="57" t="s">
        <v>114</v>
      </c>
      <c r="C52" s="50" t="s">
        <v>45</v>
      </c>
      <c r="D52" s="58">
        <v>1</v>
      </c>
      <c r="E52" s="53"/>
      <c r="F52" s="42">
        <f t="shared" ref="F52" si="5">D52*E52</f>
        <v>0</v>
      </c>
    </row>
    <row r="53" spans="1:6" ht="21.5" customHeight="1" thickBot="1">
      <c r="A53" s="71">
        <v>6</v>
      </c>
      <c r="B53" s="26" t="s">
        <v>107</v>
      </c>
      <c r="C53" s="72"/>
      <c r="D53" s="72"/>
      <c r="E53" s="27"/>
      <c r="F53" s="37"/>
    </row>
    <row r="54" spans="1:6" ht="65.5" customHeight="1">
      <c r="A54" s="119" t="s">
        <v>93</v>
      </c>
      <c r="B54" s="57" t="s">
        <v>99</v>
      </c>
      <c r="C54" s="52" t="s">
        <v>26</v>
      </c>
      <c r="D54" s="116">
        <v>1</v>
      </c>
      <c r="E54" s="56"/>
      <c r="F54" s="42">
        <f>D54*E54</f>
        <v>0</v>
      </c>
    </row>
    <row r="55" spans="1:6" ht="67.5" customHeight="1">
      <c r="A55" s="119" t="s">
        <v>102</v>
      </c>
      <c r="B55" s="57" t="s">
        <v>97</v>
      </c>
      <c r="C55" s="52" t="s">
        <v>26</v>
      </c>
      <c r="D55" s="116">
        <v>12</v>
      </c>
      <c r="E55" s="56"/>
      <c r="F55" s="42">
        <f t="shared" ref="F55:F58" si="6">D55*E55</f>
        <v>0</v>
      </c>
    </row>
    <row r="56" spans="1:6" ht="77" customHeight="1">
      <c r="A56" s="119" t="s">
        <v>103</v>
      </c>
      <c r="B56" s="57" t="s">
        <v>100</v>
      </c>
      <c r="C56" s="52" t="s">
        <v>26</v>
      </c>
      <c r="D56" s="116">
        <v>1</v>
      </c>
      <c r="E56" s="56"/>
      <c r="F56" s="42">
        <f t="shared" si="6"/>
        <v>0</v>
      </c>
    </row>
    <row r="57" spans="1:6" ht="27.5" customHeight="1">
      <c r="A57" s="119" t="s">
        <v>104</v>
      </c>
      <c r="B57" s="57" t="s">
        <v>98</v>
      </c>
      <c r="C57" s="52" t="s">
        <v>26</v>
      </c>
      <c r="D57" s="116">
        <v>1</v>
      </c>
      <c r="E57" s="56"/>
      <c r="F57" s="42">
        <f t="shared" si="6"/>
        <v>0</v>
      </c>
    </row>
    <row r="58" spans="1:6" ht="78.5" customHeight="1">
      <c r="A58" s="119" t="s">
        <v>105</v>
      </c>
      <c r="B58" s="57" t="s">
        <v>101</v>
      </c>
      <c r="C58" s="52" t="s">
        <v>26</v>
      </c>
      <c r="D58" s="58">
        <v>11</v>
      </c>
      <c r="E58" s="53"/>
      <c r="F58" s="42">
        <f t="shared" si="6"/>
        <v>0</v>
      </c>
    </row>
    <row r="59" spans="1:6" ht="16.5" customHeight="1" thickBot="1">
      <c r="A59" s="22">
        <v>7</v>
      </c>
      <c r="B59" s="23" t="s">
        <v>47</v>
      </c>
      <c r="C59" s="113"/>
      <c r="D59" s="113"/>
      <c r="E59" s="114"/>
      <c r="F59" s="115"/>
    </row>
    <row r="60" spans="1:6" ht="44.25" customHeight="1" thickBot="1">
      <c r="A60" s="59" t="s">
        <v>96</v>
      </c>
      <c r="B60" s="57" t="s">
        <v>48</v>
      </c>
      <c r="C60" s="50" t="s">
        <v>45</v>
      </c>
      <c r="D60" s="58">
        <v>1</v>
      </c>
      <c r="E60" s="53"/>
      <c r="F60" s="42">
        <f t="shared" si="4"/>
        <v>0</v>
      </c>
    </row>
    <row r="61" spans="1:6" ht="15" thickBot="1">
      <c r="A61" s="123" t="s">
        <v>15</v>
      </c>
      <c r="B61" s="124"/>
      <c r="C61" s="124"/>
      <c r="D61" s="124"/>
      <c r="E61" s="125"/>
      <c r="F61" s="28">
        <f>SUM(F17:F60)</f>
        <v>0</v>
      </c>
    </row>
    <row r="62" spans="1:6" ht="14.5" customHeight="1">
      <c r="A62" s="80" t="s">
        <v>16</v>
      </c>
      <c r="B62" s="81"/>
      <c r="C62" s="82" t="s">
        <v>17</v>
      </c>
      <c r="D62" s="82"/>
      <c r="E62" s="29">
        <v>0.12</v>
      </c>
      <c r="F62" s="41">
        <f>E62*$F$61</f>
        <v>0</v>
      </c>
    </row>
    <row r="63" spans="1:6">
      <c r="A63" s="84" t="s">
        <v>18</v>
      </c>
      <c r="B63" s="85"/>
      <c r="C63" s="83"/>
      <c r="D63" s="83"/>
      <c r="E63" s="30">
        <v>0.05</v>
      </c>
      <c r="F63" s="41">
        <f>E63*$F$61</f>
        <v>0</v>
      </c>
    </row>
    <row r="64" spans="1:6">
      <c r="A64" s="84" t="s">
        <v>19</v>
      </c>
      <c r="B64" s="85"/>
      <c r="C64" s="83"/>
      <c r="D64" s="83"/>
      <c r="E64" s="30">
        <v>0.05</v>
      </c>
      <c r="F64" s="41">
        <f>E64*$F$61</f>
        <v>0</v>
      </c>
    </row>
    <row r="65" spans="1:6">
      <c r="A65" s="84" t="s">
        <v>20</v>
      </c>
      <c r="B65" s="85"/>
      <c r="C65" s="83"/>
      <c r="D65" s="83"/>
      <c r="E65" s="30">
        <v>0.19</v>
      </c>
      <c r="F65" s="41">
        <f>E65*$F$64</f>
        <v>0</v>
      </c>
    </row>
    <row r="66" spans="1:6" ht="15" thickBot="1">
      <c r="A66" s="126" t="s">
        <v>21</v>
      </c>
      <c r="B66" s="127"/>
      <c r="C66" s="127"/>
      <c r="D66" s="127"/>
      <c r="E66" s="127"/>
      <c r="F66" s="31">
        <f>SUM(F62:F65)</f>
        <v>0</v>
      </c>
    </row>
    <row r="67" spans="1:6" ht="15" thickBot="1">
      <c r="A67" s="74" t="s">
        <v>22</v>
      </c>
      <c r="B67" s="75"/>
      <c r="C67" s="75"/>
      <c r="D67" s="75"/>
      <c r="E67" s="76"/>
      <c r="F67" s="32">
        <f>F61+F66</f>
        <v>0</v>
      </c>
    </row>
    <row r="69" spans="1:6">
      <c r="A69" s="86" t="s">
        <v>49</v>
      </c>
      <c r="B69" s="87"/>
      <c r="C69" s="87"/>
      <c r="D69" s="88"/>
      <c r="E69" s="117"/>
      <c r="F69" s="100"/>
    </row>
    <row r="70" spans="1:6" ht="352.5" customHeight="1" thickBot="1">
      <c r="A70" s="89"/>
      <c r="B70" s="90"/>
      <c r="C70" s="90"/>
      <c r="D70" s="91"/>
      <c r="E70" s="117"/>
      <c r="F70" s="100"/>
    </row>
    <row r="76" spans="1:6">
      <c r="A76" s="5" t="s">
        <v>23</v>
      </c>
      <c r="B76" s="6"/>
    </row>
    <row r="77" spans="1:6">
      <c r="A77" s="5" t="s">
        <v>24</v>
      </c>
      <c r="B77" s="7"/>
    </row>
    <row r="78" spans="1:6">
      <c r="A78" s="5" t="s">
        <v>25</v>
      </c>
      <c r="B78" s="5"/>
    </row>
  </sheetData>
  <mergeCells count="23">
    <mergeCell ref="A66:E66"/>
    <mergeCell ref="A67:E67"/>
    <mergeCell ref="A14:F14"/>
    <mergeCell ref="A69:D70"/>
    <mergeCell ref="A61:E61"/>
    <mergeCell ref="A62:B62"/>
    <mergeCell ref="C62:D65"/>
    <mergeCell ref="A63:B63"/>
    <mergeCell ref="A64:B64"/>
    <mergeCell ref="A65:B65"/>
    <mergeCell ref="E69:F70"/>
    <mergeCell ref="A12:F12"/>
    <mergeCell ref="A1:D1"/>
    <mergeCell ref="E1:F4"/>
    <mergeCell ref="A2:D2"/>
    <mergeCell ref="A3:D3"/>
    <mergeCell ref="A4:D4"/>
    <mergeCell ref="A6:F6"/>
    <mergeCell ref="A7:F7"/>
    <mergeCell ref="A8:F8"/>
    <mergeCell ref="A9:F9"/>
    <mergeCell ref="A10:F10"/>
    <mergeCell ref="A11:F11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PPTO</vt:lpstr>
      <vt:lpstr>PPTO!Área_de_impresión</vt:lpstr>
      <vt:lpstr>PPTO!Títulos_a_imprimir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2026-07-23T19:35:58Z</dcterms:modified>
</cp:coreProperties>
</file>