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"/>
    </mc:Choice>
  </mc:AlternateContent>
  <xr:revisionPtr revIDLastSave="0" documentId="13_ncr:1_{698E32E8-1B67-45FB-8220-7DA376A3EE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PTO DETEC" sheetId="33" r:id="rId1"/>
    <sheet name="PPTO EXTI" sheetId="3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80" i="35" l="1"/>
  <c r="R16" i="35"/>
  <c r="R17" i="35"/>
  <c r="R18" i="35"/>
  <c r="R19" i="35"/>
  <c r="R20" i="35"/>
  <c r="R21" i="35"/>
  <c r="R22" i="35"/>
  <c r="R23" i="35"/>
  <c r="R24" i="35"/>
  <c r="R25" i="35"/>
  <c r="R26" i="35"/>
  <c r="R27" i="35"/>
  <c r="R28" i="35"/>
  <c r="R29" i="35"/>
  <c r="R30" i="35"/>
  <c r="R31" i="35"/>
  <c r="R32" i="35"/>
  <c r="R33" i="35"/>
  <c r="R34" i="35"/>
  <c r="R35" i="35"/>
  <c r="R36" i="35"/>
  <c r="R37" i="35"/>
  <c r="R38" i="35"/>
  <c r="R39" i="35"/>
  <c r="R40" i="35"/>
  <c r="R41" i="35"/>
  <c r="R42" i="35"/>
  <c r="R43" i="35"/>
  <c r="R44" i="35"/>
  <c r="R45" i="35"/>
  <c r="R46" i="35"/>
  <c r="R47" i="35"/>
  <c r="R48" i="35"/>
  <c r="R49" i="35"/>
  <c r="R50" i="35"/>
  <c r="R51" i="35"/>
  <c r="R52" i="35"/>
  <c r="R53" i="35"/>
  <c r="R54" i="35"/>
  <c r="R55" i="35"/>
  <c r="R56" i="35"/>
  <c r="R57" i="35"/>
  <c r="R58" i="35"/>
  <c r="R59" i="35"/>
  <c r="R60" i="35"/>
  <c r="R61" i="35"/>
  <c r="R62" i="35"/>
  <c r="R63" i="35"/>
  <c r="R64" i="35"/>
  <c r="R65" i="35"/>
  <c r="R66" i="35"/>
  <c r="R67" i="35"/>
  <c r="R68" i="35"/>
  <c r="R69" i="35"/>
  <c r="R70" i="35"/>
  <c r="R71" i="35"/>
  <c r="R72" i="35"/>
  <c r="R73" i="35"/>
  <c r="R74" i="35"/>
  <c r="R75" i="35"/>
  <c r="R76" i="35"/>
  <c r="R77" i="35"/>
  <c r="R78" i="35"/>
  <c r="R79" i="35"/>
  <c r="R81" i="35"/>
  <c r="R15" i="35"/>
  <c r="T82" i="35"/>
  <c r="L16" i="33"/>
  <c r="L17" i="33"/>
  <c r="L18" i="33"/>
  <c r="L19" i="33"/>
  <c r="L20" i="33"/>
  <c r="L21" i="33"/>
  <c r="L22" i="33"/>
  <c r="L23" i="33"/>
  <c r="L24" i="33"/>
  <c r="L25" i="33"/>
  <c r="L26" i="33"/>
  <c r="L27" i="33"/>
  <c r="L28" i="33"/>
  <c r="L29" i="33"/>
  <c r="L30" i="33"/>
  <c r="L31" i="33"/>
  <c r="L32" i="33"/>
  <c r="L33" i="33"/>
  <c r="L34" i="33"/>
  <c r="L35" i="33"/>
  <c r="L36" i="33"/>
  <c r="L37" i="33"/>
  <c r="L38" i="33"/>
  <c r="L39" i="33"/>
  <c r="L40" i="33"/>
  <c r="L41" i="33"/>
  <c r="L42" i="33"/>
  <c r="L43" i="33"/>
  <c r="L44" i="33"/>
  <c r="L45" i="33"/>
  <c r="L46" i="33"/>
  <c r="L47" i="33"/>
  <c r="L48" i="33"/>
  <c r="L49" i="33"/>
  <c r="L50" i="33"/>
  <c r="L51" i="33"/>
  <c r="L52" i="33"/>
  <c r="L53" i="33"/>
  <c r="L54" i="33"/>
  <c r="L55" i="33"/>
  <c r="L56" i="33"/>
  <c r="L57" i="33"/>
  <c r="L58" i="33"/>
  <c r="L59" i="33"/>
  <c r="L60" i="33"/>
  <c r="L61" i="33"/>
  <c r="L62" i="33"/>
  <c r="L63" i="33"/>
  <c r="L64" i="33"/>
  <c r="L65" i="33"/>
  <c r="L66" i="33"/>
  <c r="L67" i="33"/>
  <c r="L68" i="33"/>
  <c r="L69" i="33"/>
  <c r="L70" i="33"/>
  <c r="L71" i="33"/>
  <c r="L72" i="33"/>
  <c r="L73" i="33"/>
  <c r="L74" i="33"/>
  <c r="L75" i="33"/>
  <c r="L76" i="33"/>
  <c r="L77" i="33"/>
  <c r="L78" i="33"/>
  <c r="L79" i="33"/>
  <c r="L80" i="33"/>
  <c r="L81" i="33"/>
  <c r="L82" i="33"/>
  <c r="L83" i="33"/>
  <c r="L84" i="33"/>
  <c r="L85" i="33"/>
  <c r="L86" i="33"/>
  <c r="L87" i="33"/>
  <c r="L88" i="33"/>
  <c r="L89" i="33"/>
  <c r="L90" i="33"/>
  <c r="L91" i="33"/>
  <c r="L92" i="33"/>
  <c r="L93" i="33"/>
  <c r="L94" i="33"/>
  <c r="L95" i="33"/>
  <c r="L96" i="33"/>
  <c r="L97" i="33"/>
  <c r="L98" i="33"/>
  <c r="L99" i="33"/>
  <c r="L100" i="33"/>
  <c r="L131" i="33" l="1"/>
  <c r="L132" i="33"/>
  <c r="L133" i="33"/>
  <c r="L104" i="33"/>
  <c r="L105" i="33"/>
  <c r="L106" i="33"/>
  <c r="L107" i="33"/>
  <c r="L108" i="33"/>
  <c r="L109" i="33"/>
  <c r="L110" i="33"/>
  <c r="L111" i="33"/>
  <c r="L112" i="33"/>
  <c r="L113" i="33"/>
  <c r="L124" i="33"/>
  <c r="L114" i="33"/>
  <c r="L134" i="33"/>
  <c r="L135" i="33"/>
  <c r="L115" i="33"/>
  <c r="L118" i="33"/>
  <c r="L136" i="33"/>
  <c r="L128" i="33"/>
  <c r="L102" i="33"/>
  <c r="L116" i="33"/>
  <c r="L117" i="33"/>
  <c r="L120" i="33"/>
  <c r="L121" i="33"/>
  <c r="L122" i="33"/>
  <c r="L123" i="33"/>
  <c r="L129" i="33"/>
  <c r="L130" i="33"/>
  <c r="L127" i="33"/>
  <c r="L125" i="33"/>
  <c r="L126" i="33"/>
  <c r="L119" i="33"/>
  <c r="L103" i="33"/>
  <c r="L15" i="33"/>
  <c r="N137" i="33"/>
</calcChain>
</file>

<file path=xl/sharedStrings.xml><?xml version="1.0" encoding="utf-8"?>
<sst xmlns="http://schemas.openxmlformats.org/spreadsheetml/2006/main" count="567" uniqueCount="333">
  <si>
    <t>UNID.</t>
  </si>
  <si>
    <t>COSTO DIRECTO</t>
  </si>
  <si>
    <t>ADMINISTRACION</t>
  </si>
  <si>
    <t xml:space="preserve">A. I. U.+ IVA SOBRE LA UTILIDAD (19%) </t>
  </si>
  <si>
    <t>IMPREVISTO</t>
  </si>
  <si>
    <t>UTILIDAD</t>
  </si>
  <si>
    <t>IVA SOBRE UTILIDAD</t>
  </si>
  <si>
    <t>COSTO INDIRECTO</t>
  </si>
  <si>
    <t>COSTO TOTAL</t>
  </si>
  <si>
    <t>DOC-05-PRES</t>
  </si>
  <si>
    <t>REV 0</t>
  </si>
  <si>
    <t>ÍTEM</t>
  </si>
  <si>
    <t>DESCRIPCIÓN</t>
  </si>
  <si>
    <t>P/N</t>
  </si>
  <si>
    <t>VALOR UNITARIO</t>
  </si>
  <si>
    <t>VALOR TOTAL</t>
  </si>
  <si>
    <t>Main CPU</t>
  </si>
  <si>
    <t>4-CPU</t>
  </si>
  <si>
    <t>Unidad</t>
  </si>
  <si>
    <t>Primary Power Supply 120V</t>
  </si>
  <si>
    <t>4-PPS/M</t>
  </si>
  <si>
    <t>26 AH Battery</t>
  </si>
  <si>
    <t>12V24A</t>
  </si>
  <si>
    <t>Back Box /w 5 LRM Space w/o Door</t>
  </si>
  <si>
    <t>3-CAB5B</t>
  </si>
  <si>
    <t>4-LCDLE</t>
  </si>
  <si>
    <t>4-24L12S</t>
  </si>
  <si>
    <t>4-FIL</t>
  </si>
  <si>
    <t>Battery Cabinet</t>
  </si>
  <si>
    <t>BC-1</t>
  </si>
  <si>
    <t>Paging Microphone</t>
  </si>
  <si>
    <t>4-MIC</t>
  </si>
  <si>
    <t>Door Assembly for 3-CAB5B, Bronze</t>
  </si>
  <si>
    <t>4-CAB8D</t>
  </si>
  <si>
    <t>Audio IO and Telephone Riser Source Module</t>
  </si>
  <si>
    <t>4-AUDTELS</t>
  </si>
  <si>
    <t>Signature Single Driver Controller (LRM)</t>
  </si>
  <si>
    <t>4-SSDC</t>
  </si>
  <si>
    <t>Signature Dual Driver Controller (LRM)</t>
  </si>
  <si>
    <t>4-SDDC</t>
  </si>
  <si>
    <t>SFP network media interface, single mode fiber</t>
  </si>
  <si>
    <t>4-NET-SM</t>
  </si>
  <si>
    <t>40 Watt Zoned Amplifier, Class A, 25 or 70Vrms</t>
  </si>
  <si>
    <t>3-ZA40A</t>
  </si>
  <si>
    <t>BPS6A</t>
  </si>
  <si>
    <t>BAT-1207</t>
  </si>
  <si>
    <t>Wall Speaker/Strobe, 15-110cd, Red, No Marking Interior</t>
  </si>
  <si>
    <t>G4SVRN</t>
  </si>
  <si>
    <t>Wall Speaker/Strobe, 15-110cd, Red, No Marking Exterior</t>
  </si>
  <si>
    <t>WG4RN-SVMC</t>
  </si>
  <si>
    <t>Universal Mounting Plate 10 Pack (Total)</t>
  </si>
  <si>
    <t>GRSW-10</t>
  </si>
  <si>
    <t>Double Action Fire Alarm Station</t>
  </si>
  <si>
    <t>SIGA-278</t>
  </si>
  <si>
    <t>STI-1230</t>
  </si>
  <si>
    <t>Single Input Module</t>
  </si>
  <si>
    <t>SIGA-CT1</t>
  </si>
  <si>
    <t>Dual Input Module</t>
  </si>
  <si>
    <t>SIGA-CT2</t>
  </si>
  <si>
    <t>Signal Module /w 1 Riser in, 1 Output Ckt, Cl 'B'</t>
  </si>
  <si>
    <t>SIGA-CC1</t>
  </si>
  <si>
    <t>Control Relay Module</t>
  </si>
  <si>
    <t>SIGA-CR</t>
  </si>
  <si>
    <t>Isolator Module</t>
  </si>
  <si>
    <t>SIGA-IM2</t>
  </si>
  <si>
    <t>Multi-criteria optical smoke detector (UL268 Compliant)</t>
  </si>
  <si>
    <t>SIGA-OSD</t>
  </si>
  <si>
    <t>Multi-criteria optical smoke and heat detector, 135F w/15F/min ROR (UL268 Compliant)</t>
  </si>
  <si>
    <t>SIGA-OSHD</t>
  </si>
  <si>
    <t>Heat detector, combination 135F fixed with 15F/min ROR</t>
  </si>
  <si>
    <t>SIGA-HRD</t>
  </si>
  <si>
    <t>Standard Detector Base</t>
  </si>
  <si>
    <t>SIGA-SB</t>
  </si>
  <si>
    <t>Reflective Beam Smoke Detector, Single As'bly, 26.25 to 330 ft.</t>
  </si>
  <si>
    <t>EC5000R</t>
  </si>
  <si>
    <t>Long Range Prism Kit for EC5000 Series - 3 Additional Prisms</t>
  </si>
  <si>
    <t>5000-004</t>
  </si>
  <si>
    <t>302-ET-194</t>
  </si>
  <si>
    <t>Mt</t>
  </si>
  <si>
    <t>PHSC-190-XCR</t>
  </si>
  <si>
    <t>VLF-500</t>
  </si>
  <si>
    <t>VEP-A00-1P-NTF</t>
  </si>
  <si>
    <t>VEP-A10-P-NTF</t>
  </si>
  <si>
    <t>DURMAN NAL</t>
  </si>
  <si>
    <t>E700-SP-DCL-PIPE</t>
  </si>
  <si>
    <t>E700-SP-DCL-PNT</t>
  </si>
  <si>
    <t>VP-CLIP-US</t>
  </si>
  <si>
    <t>SPIKE BLOCK</t>
  </si>
  <si>
    <t>FA30VB</t>
  </si>
  <si>
    <t>LS-E120HWCP20CB</t>
  </si>
  <si>
    <t xml:space="preserve">Razón Social: </t>
  </si>
  <si>
    <t xml:space="preserve">NIT: </t>
  </si>
  <si>
    <t>Contacto con oferente:</t>
  </si>
  <si>
    <t xml:space="preserve">Direccion de correspondencia: </t>
  </si>
  <si>
    <t>Ciudad:</t>
  </si>
  <si>
    <t>Teléfono (indicativo) /Celular:</t>
  </si>
  <si>
    <t xml:space="preserve">Correo electrónico: </t>
  </si>
  <si>
    <t>Cable encauchetado 3X14 AWG CENTELSA</t>
  </si>
  <si>
    <t>Tubería Eléctrica PVC 1"</t>
  </si>
  <si>
    <t>Tubería conduit metálica SEMI-PESADA IMC de Ф 3/4” COLMENA</t>
  </si>
  <si>
    <t>Tubería conduit metálica EMT de Ф 3/4”</t>
  </si>
  <si>
    <t>TELE02021</t>
  </si>
  <si>
    <t>Conduleta L 3/4" aluminio fundido nema 4X</t>
  </si>
  <si>
    <t>S4-LB075</t>
  </si>
  <si>
    <t>Conduleta C 3/4" aluminio fundido nema 4X</t>
  </si>
  <si>
    <t>S4-C075</t>
  </si>
  <si>
    <t>Conduleta L 3/4" aluminio fundido nema 4</t>
  </si>
  <si>
    <t>12CHLB-23CG</t>
  </si>
  <si>
    <t>Conduleta T 3/4" aluminio fundido nema 4</t>
  </si>
  <si>
    <t>12CHT-23CG</t>
  </si>
  <si>
    <t>Conduleta C 3/4" aluminio fundido nema 4</t>
  </si>
  <si>
    <t>12CHC-23CG</t>
  </si>
  <si>
    <t>Caja 4 x 4 aluminio fundido 4 orificios 3/4" nema 4</t>
  </si>
  <si>
    <t>04CCTP7122</t>
  </si>
  <si>
    <t>Caja 4 x 2 aluminio fundido 2 orificios 3/4" nema 4</t>
  </si>
  <si>
    <t>04CCTP7018</t>
  </si>
  <si>
    <t>Caja circular aluminio fundido 2 orificios 3/4" nema 4</t>
  </si>
  <si>
    <t>S-COXB075.IMP</t>
  </si>
  <si>
    <t>Caja plastica PVC con entradas de 1"</t>
  </si>
  <si>
    <t>Curva PVC 3/4"</t>
  </si>
  <si>
    <t>HUB con conexión tierra 3/4" - Aluminio - Nema 4X</t>
  </si>
  <si>
    <t>S-HUB075G.IMP</t>
  </si>
  <si>
    <t>Curva IMC 3/4"</t>
  </si>
  <si>
    <t>12PAIMCC075</t>
  </si>
  <si>
    <t>Unión simple IMC 3/4"</t>
  </si>
  <si>
    <t>12PAIMCUN075</t>
  </si>
  <si>
    <t>Unión tubo-tubo EMT 3/4"</t>
  </si>
  <si>
    <t>UNIAC-34</t>
  </si>
  <si>
    <t>Conector entrada a caja EMT 3/4"</t>
  </si>
  <si>
    <t>EMTAC-12</t>
  </si>
  <si>
    <t>Curva EMT 3/4"</t>
  </si>
  <si>
    <t>CG3/4EMT</t>
  </si>
  <si>
    <t>Unión Universal HH 3/4" - NEMA 7 - HIERRO</t>
  </si>
  <si>
    <t>S7-UNF075FE</t>
  </si>
  <si>
    <t>Soporteria para tubería tipo channel x 10 cm y anclaje</t>
  </si>
  <si>
    <t>N/A</t>
  </si>
  <si>
    <t>Accesorios electricos (Conectores, cinta, borneras, marquillas, perfil)</t>
  </si>
  <si>
    <t>Coraza liquid tight de 1/2" METALCORAZA</t>
  </si>
  <si>
    <t>LQ-12</t>
  </si>
  <si>
    <t>Conector recto liquid tight 1/2" METALCORAZA</t>
  </si>
  <si>
    <t>AME-12</t>
  </si>
  <si>
    <t>Gabinete 320 x 220 x 150 - IK10 - IP66 -  SUPRESORES</t>
  </si>
  <si>
    <t>039900 LEGRAND</t>
  </si>
  <si>
    <t>Gabinete 420 x 320 x 200 - IK10 - IP66 -  EMPALME</t>
  </si>
  <si>
    <t>039902 LEGRAND</t>
  </si>
  <si>
    <t>Gabinete 520 x 420 x 200 - IK10 - IP66 -  MODULOS</t>
  </si>
  <si>
    <t>039904 LEGRAND</t>
  </si>
  <si>
    <t>Gabinete 820 x 620 x 300 - IK10 - IP66 -  MODULOS</t>
  </si>
  <si>
    <t>039907 LEGRAND</t>
  </si>
  <si>
    <t>Soporte para equipos de Detección</t>
  </si>
  <si>
    <t>Soporte a pared gabinetes y paneles</t>
  </si>
  <si>
    <t>Mini ODF para fibra óptica monomodo</t>
  </si>
  <si>
    <t>012F2</t>
  </si>
  <si>
    <t>patch cord dobles monomodo conectores LC-LC</t>
  </si>
  <si>
    <t>LC/UPC LC/UPC</t>
  </si>
  <si>
    <t>Fibra monomodo tipo exterior</t>
  </si>
  <si>
    <t>24FLSZHBL</t>
  </si>
  <si>
    <t>mt</t>
  </si>
  <si>
    <r>
      <rPr>
        <sz val="7.5"/>
        <rFont val="Arial Narrow"/>
        <family val="2"/>
      </rPr>
      <t>Reduccion bushing electrica 3/4" - 1/2" - ACERO ó HIERRO - NEMA
7</t>
    </r>
  </si>
  <si>
    <t>Chassis Ass'y for 7 LRMs</t>
  </si>
  <si>
    <t>3-CHAS7</t>
  </si>
  <si>
    <t>Door Assembly for 3-CAB7</t>
  </si>
  <si>
    <t>4-CAB16D</t>
  </si>
  <si>
    <t>20 Watt Zoned Amplifier, Class A, 25 or 70Vrms</t>
  </si>
  <si>
    <t>3-ZA20A</t>
  </si>
  <si>
    <t>Remote Booster Power Supply, 6.5A, 120Vac, Red</t>
  </si>
  <si>
    <t>7.2 AH Battery</t>
  </si>
  <si>
    <t>12V6A5</t>
  </si>
  <si>
    <t>STI-3150</t>
  </si>
  <si>
    <t>Signature Input Module</t>
  </si>
  <si>
    <t>Signature Control Module, Single Channel</t>
  </si>
  <si>
    <t>S7-RB075050FE ó
12CHRE21</t>
  </si>
  <si>
    <t>Back Box /w 7 LRM Space w/o Door</t>
  </si>
  <si>
    <t>3-CAB7B</t>
  </si>
  <si>
    <t>BPS10A</t>
  </si>
  <si>
    <t>VPS-100US-120</t>
  </si>
  <si>
    <t>VBT-012</t>
  </si>
  <si>
    <t>BAT-12180</t>
  </si>
  <si>
    <t>Liquid Crystal Display Module</t>
  </si>
  <si>
    <t>4-LCDANN</t>
  </si>
  <si>
    <t>4-6ANN</t>
  </si>
  <si>
    <t>Annunciator, Audio,  and Telephone Interface Module</t>
  </si>
  <si>
    <t>4-ANNAUDTEL</t>
  </si>
  <si>
    <t>4-6ANNMT</t>
  </si>
  <si>
    <t>EDIFICIO DE ADMINISTRACION</t>
  </si>
  <si>
    <t>BLOQUE B</t>
  </si>
  <si>
    <t>BIBLIOTECA</t>
  </si>
  <si>
    <t>ADMISIONES</t>
  </si>
  <si>
    <t>BLOQUE A</t>
  </si>
  <si>
    <t>AUDITORIO</t>
  </si>
  <si>
    <t>GARITA</t>
  </si>
  <si>
    <t>ADMINISTRA</t>
  </si>
  <si>
    <t>CANT TOTAL</t>
  </si>
  <si>
    <t>Aspirador de Humo 500 M2</t>
  </si>
  <si>
    <t>Aspirador de Humo 1000 M2 - Inteligente</t>
  </si>
  <si>
    <t>Aspirador de Humo 2000 M2 con display- Inteligente</t>
  </si>
  <si>
    <t>Blank Filler</t>
  </si>
  <si>
    <t>Bateria 12, 7AH (Fuente 10A)</t>
  </si>
  <si>
    <t xml:space="preserve">Cable FPL 2X16 Sin pantalla Genesis Honeywell </t>
  </si>
  <si>
    <t xml:space="preserve">Cable FPL 2X14 Con pantalla Genesis Honeywell </t>
  </si>
  <si>
    <t xml:space="preserve">Cable FPL 2X14  Sin pantalla Genesis Honeywell  </t>
  </si>
  <si>
    <t xml:space="preserve">Cabel Direct Burial FPL 4X14 Sin pantalla Genesis Honeywell </t>
  </si>
  <si>
    <t>Control Display,24 LED,12 Switch</t>
  </si>
  <si>
    <t>Codo 90º cpvc - Sistema de aspiracion</t>
  </si>
  <si>
    <t>Display, Main LCD Module</t>
  </si>
  <si>
    <t>Detector Puntual Termico convencional vertical 190°F - 90°C</t>
  </si>
  <si>
    <t>Detector cable termico lineal 190°F - Protectowire</t>
  </si>
  <si>
    <t>Etiqueta tuberia de aspiracion</t>
  </si>
  <si>
    <t>Supresor/ Empalmes de DE TRANSIENTES (TIERRA)</t>
  </si>
  <si>
    <t xml:space="preserve">Etiqueta punto de aspiracion </t>
  </si>
  <si>
    <t>Hanger Clip</t>
  </si>
  <si>
    <t>Protector acrilico para estacion manual interior</t>
  </si>
  <si>
    <t>Supresor de transientes (LOOP)</t>
  </si>
  <si>
    <t>Supresor UPRESOR DE TRANSIENTES (120 VOLTIOS)</t>
  </si>
  <si>
    <t>Tapon 3/4" CPVC</t>
  </si>
  <si>
    <t xml:space="preserve">Tee 3/4" CPVC - Sistema de aspiracion </t>
  </si>
  <si>
    <t xml:space="preserve">Tuberia 3/4" CPVC - Sistema de Aspiracion </t>
  </si>
  <si>
    <t xml:space="preserve">Union Simple 3/4" CPVC - Sistema de aspiracion </t>
  </si>
  <si>
    <t xml:space="preserve">Union Universal 3/4" cpvc - Sistema de aspiracion </t>
  </si>
  <si>
    <t>Protector acrilico para estacion manual exterior</t>
  </si>
  <si>
    <t>Fuente de potencia auxiliar 6 A -5 Circuitos 24 VDC</t>
  </si>
  <si>
    <t>Bateria 12, 7AH (Fuente 6A)</t>
  </si>
  <si>
    <t>Parlante Estrobo Tipo interior</t>
  </si>
  <si>
    <t>Parlante Estrobo Tipo exterior</t>
  </si>
  <si>
    <t>Estacion manual de alarma direccionable interior</t>
  </si>
  <si>
    <t>Modulo de monitoreo direccionable</t>
  </si>
  <si>
    <t xml:space="preserve">Modulo de Control direccionable </t>
  </si>
  <si>
    <t>Modulo aislador de lazo</t>
  </si>
  <si>
    <t>Detector de Humo puntual fotoelectrico direccionable</t>
  </si>
  <si>
    <t xml:space="preserve">Detector Puntual termico direccionable </t>
  </si>
  <si>
    <t xml:space="preserve">Base para detector direccionable </t>
  </si>
  <si>
    <t>Fuente de potencia auxiliar 10 A -5 Circuitos 24 VDC</t>
  </si>
  <si>
    <t>Modulo rele direccionable</t>
  </si>
  <si>
    <t>Detector de Humo puntual fototermico direccionable</t>
  </si>
  <si>
    <t xml:space="preserve">Detector de Humo lineal o de Rayo direccionable </t>
  </si>
  <si>
    <t>Bateria 12, 18AH (Fuente 6A)</t>
  </si>
  <si>
    <t>Modulo de monitoreo dual direccionable</t>
  </si>
  <si>
    <t>Annunciator,6 Space</t>
  </si>
  <si>
    <t>SFP Cntrl,Fiber,Single Mode</t>
  </si>
  <si>
    <t>Annunciator Backbox,6 SP,BLK</t>
  </si>
  <si>
    <t>Fuente de potencia auxiliar para aspirador 24 VDC - 1.5A</t>
  </si>
  <si>
    <t>Bateria 12V, 12AH (Fuente 1.5A)</t>
  </si>
  <si>
    <t>ADM 1</t>
  </si>
  <si>
    <t>ADM 2</t>
  </si>
  <si>
    <t>BLOQ A 1</t>
  </si>
  <si>
    <t>BLOQ A 2</t>
  </si>
  <si>
    <t>BLOQ A 3</t>
  </si>
  <si>
    <t>BLOQ B 1</t>
  </si>
  <si>
    <t>BLOQ B 2</t>
  </si>
  <si>
    <t>BLOQ B 3</t>
  </si>
  <si>
    <t>BIBLI 1</t>
  </si>
  <si>
    <t>BIBLI 2</t>
  </si>
  <si>
    <t>BIBLI 3</t>
  </si>
  <si>
    <t>AUDIT</t>
  </si>
  <si>
    <t>COFI</t>
  </si>
  <si>
    <t>TUBERIA DE 6" AC, SCH 10, ASTM A-795, CON COSTURA, ROJA, UL/FM</t>
  </si>
  <si>
    <t>METRO</t>
  </si>
  <si>
    <t>TUBO PE 100 CLASE 200 FM RCI RDE 11 160MM</t>
  </si>
  <si>
    <t>TUBO PE 100 CLASE 200 FM RCI RDE 11 110MM</t>
  </si>
  <si>
    <t>TUBERIA DE 4" AC, SCH 10, ASTM A-795, CON COSTURA, ROJA, UL/FM</t>
  </si>
  <si>
    <t>TUBERIA DE 2 1/2"  AC, SCH 10, ASTM A-795, CON COSTURA, ROJA, UL/FM</t>
  </si>
  <si>
    <t>TUBERIA DE 2"  AC, SCH 10, ASTM A-795, CON COSTURA, ROJA, UL/FM</t>
  </si>
  <si>
    <t>TUBERIA DE 1-1/2" AC, SCH 40, ASTM A-53 GR.B, SIN COSTURA</t>
  </si>
  <si>
    <t>TUBERIA DE 1" AC, SCH 40, ASTM A-53 GR.B, SIN COSTURA</t>
  </si>
  <si>
    <t>CODO RANURADO 6" X 90°, HIERRO DUCTIL ASTM A-536 UL/FM; CLASE 300</t>
  </si>
  <si>
    <t>UNIDAD</t>
  </si>
  <si>
    <t>CODO RANURADO 4" X 90°, HIERRO DUCTIL ASTM A-536 UL/FM; CLASE 300</t>
  </si>
  <si>
    <t>CODO 90° EN POLIETILENO TERMOFUSION 160MM</t>
  </si>
  <si>
    <t>CODO 90° EN POLIETILENO TERMOFUSION 110MM</t>
  </si>
  <si>
    <t>CODO RANURADO 2-1/2" X 90°, HIERRO DUCTIL ASTM A-536 UL/FM; CLASE 300</t>
  </si>
  <si>
    <t>CODO RANURADO 2" X 90°, HIERRO DUCTIL ASTM A-536 UL/FM; CLASE 300</t>
  </si>
  <si>
    <t>CODO 1" X  90° X 300 LIBRAS, ROSCAR, HIERRO MALEABLE</t>
  </si>
  <si>
    <t>ACOPLE RANURADO 4", HIERRO DUCTIL ASTM A-536 UL/FM</t>
  </si>
  <si>
    <t>ACOPLE RANURADO 2-1/2", HIERRO DUCTIL ASTM A-536 UL/FM</t>
  </si>
  <si>
    <t>ACOPLE RANURADO 2", HIERRO DUCTIL ASTM A-536 UL/FM</t>
  </si>
  <si>
    <t>ACOPLE RANURADO 1-1/2", HIERRO DUCTIL ASTM A-536 UL/FM</t>
  </si>
  <si>
    <t>TEE RANURADO 6", HIERRO DUCTIL ASTM A-536 UL/FM; CLASE 300</t>
  </si>
  <si>
    <t>TEE RANURADO 4", HIERRO DUCTIL ASTM A-536 UL/FM; CLASE 300</t>
  </si>
  <si>
    <t>TEE 90° EN POLIETILENO TERMOFUSION 160MM</t>
  </si>
  <si>
    <t>TEE 90° EN POLIETILENO TERMOFUSION 110MM</t>
  </si>
  <si>
    <t>TEE RANURADO 2-1/2", HIERRO DUCTIL ASTM A-536 UL/FM; CLASE 300</t>
  </si>
  <si>
    <t>TEE RANURADO 2", HIERRO DUCTIL ASTM A-536 UL/FM; CLASE 300</t>
  </si>
  <si>
    <t>CRUZ RANURADO 2", HIERRO DUCTIL ASTM A-536 UL/FM; CLASE 300</t>
  </si>
  <si>
    <t>TEE MECANICA 4" X 2 1/2", SALIDA RANURADA, HIERRO DUCTIL ASTM A-536 UL/FM; CLAS</t>
  </si>
  <si>
    <t>TEE MECANICA 4" X 2", SALIDA RANURADA, HIERRO DUCTIL ASTM A-536 UL/FM; CLASE 30</t>
  </si>
  <si>
    <t>TEE MECANICA 2 1/2" X 1-1/2", SALIDA ROSCADA, HIERRO DUCTIL ASTM A-536 UL/FM; CL</t>
  </si>
  <si>
    <t>TEE MECANICA 2" X 1", SALIDA ROSCADA, HIERRO DUCTIL ASTM A-536 UL/FM; CLASE 300</t>
  </si>
  <si>
    <t>TEE MECANICA 2" X 1/2", SALIDA ROSCADA, HIERRO DUCTIL ASTM A-536 UL/FM; CLASE 3</t>
  </si>
  <si>
    <t>TEE 1" X 300 LIBRAS, ROSCAR, HIERRO MALEABLE</t>
  </si>
  <si>
    <t>REDUCCION COPA RANURADA 2-1/2" X 2" HIERRO DUCTIL ASTM A-536 UL/FM; CLASE 300</t>
  </si>
  <si>
    <t>REDUCCION BUSHING DE 1" X 1/2" X 300 LIBRAS, ROSCAR, HIERRO MALEABLE</t>
  </si>
  <si>
    <t>TAPA RANURADA 2", HIERRO DUCTIL ASTM A-536 UL/FM</t>
  </si>
  <si>
    <t>SOPORTE PEDESTAL DE 6" (FABRICACION NACIONAL)</t>
  </si>
  <si>
    <t>SOPORTE PEDESTAL DE 4" (FABRICACION NACIONAL)</t>
  </si>
  <si>
    <t>SOPORTE TIPO PERA DE 4" (FABRICACION NACIONAL)</t>
  </si>
  <si>
    <t>SOPORTE TIPO PERA DE 2-1/2" (FABRICACION NACIONAL)</t>
  </si>
  <si>
    <t>SOPORTE TIPO PERA DE 2" (FABRICACION NACIONAL)</t>
  </si>
  <si>
    <t>SOPORTE TIPO PERA DE 1-1/2" (FABRICACION NACIONAL)</t>
  </si>
  <si>
    <t>SOPORTE TIPO PERA DE 1" (FABRICACION NACIONAL)</t>
  </si>
  <si>
    <t>SOPORTE ANTISISMICO 4" (4L-4"    +    980-½)</t>
  </si>
  <si>
    <t>SOPORTE ANTISISMICO 2-1/2" (4L-2"    +    980-½)</t>
  </si>
  <si>
    <t>SOPORTE ANTISISMICO 2" (4L-2"    +    980-½)</t>
  </si>
  <si>
    <t>SPRINKLER UP QR, K=5,6, 1/2" NPT, BRONCE, 155°F (68°C) UL/FM RELIABLE - RA1425 CON</t>
  </si>
  <si>
    <t>ESTACION DE CONTROL 2" X 300PSI UL/FM</t>
  </si>
  <si>
    <t>VALVULA DE MARIPOSA DE 2" CLASE 300, EXTREMOS RANURADOS, CUERPO EN HIERRO F</t>
  </si>
  <si>
    <t>VALVULA DESAIRADORA DE 1/2" NPT, UL/FM.</t>
  </si>
  <si>
    <t>GABINETE TIPO I, (INCLUYE: VALVULA 2-1/2", REDUCCION 2-1/2"X1-1/2", MANGUERA 1-1/2" X 30 M, BOQUILLA 1-1/2", HACHA, EXTINTOR, )</t>
  </si>
  <si>
    <t>Caudalimetro List FM Gerand G-500-6 d 6” Ran</t>
  </si>
  <si>
    <t>VALVULA DE CHEQUE, EXTREMOS RANURADOS, DE 6", UL, FM.</t>
  </si>
  <si>
    <t>VALVULA DE CHEQUE, EXTREMOS RANURADOS, DE 1-1/2", UL, FM.</t>
  </si>
  <si>
    <t>VALVULA VASTAGO ASCENENTE OS&amp;Y BRIDADA 6" X 300 PSI</t>
  </si>
  <si>
    <t>VALVULA DE MARIPOSA DE 6" CLASE 300, EXTREMOS RANURADOS, CUERPO EN HIERRO F</t>
  </si>
  <si>
    <t>VALVULA DE MARIPOSA DE 4" CLASE 300, EXTREMOS RANURADOS, CUERPO EN HIERRO F</t>
  </si>
  <si>
    <t>VALVULA DE MARIPOSA DE 1-1/2" CLASE 300, EXTREMOS RANURADOS, CUERPO EN HIER</t>
  </si>
  <si>
    <t>GLOBAL LINEAS DE BOMBA JOCKEY</t>
  </si>
  <si>
    <t>GLOBAL LINEAS DE COMBUSTIBLE</t>
  </si>
  <si>
    <t>GLOBAL CONEXIONES ELECTRICAS</t>
  </si>
  <si>
    <t>GLOBAL OBRA CIVIL (BASE DEL MOTOR Y TANQUE COMBUSTIBLE)</t>
  </si>
  <si>
    <t>GLOBAL LINEAS DE SENSADO</t>
  </si>
  <si>
    <r>
      <rPr>
        <sz val="8"/>
        <rFont val="Arial Narrow"/>
        <family val="2"/>
      </rPr>
      <t>Bomba Principal Listada UL/FM Capacidad 500 GPM @ 130 PSI, Centrifuga Horizontal tipo Carcasa Partida, Succión 4”300#, Descarga 3”300#. Carcasa HD, Impulsor 304SS, Eje en AC, Sello Prensaestopa. Prueba Hidrostática y Curva certificada NFPA-20
Motor Diésel Listado UL/FM de 61 HP, 3000 RPM, Emisiones TIER0. 4.cilindros, Intercambiador de Calor con agua de la bomba, Sistema eléctrico y Panel Instrumentos a 24V, Silenciador de 3” Gr Ind -15dB, Tanque Combustible UL-142. 70 GL, Pared Sencilla.</t>
    </r>
  </si>
  <si>
    <r>
      <rPr>
        <sz val="8"/>
        <rFont val="Arial Narrow"/>
        <family val="2"/>
      </rPr>
      <t>Tablero controlador Listado UL/FM marca TORNATECH,modelo GPD-24-120. Incluye: 2 Cargadores batería, PLC+HMI ViZiTouch V2.1 con Modbus TCP, Tarjeta E/S, Transductor
Presión. Cofre tipo NEMA 2, sin soporte.</t>
    </r>
  </si>
  <si>
    <r>
      <rPr>
        <sz val="8"/>
        <rFont val="Arial Narrow"/>
        <family val="2"/>
      </rPr>
      <t>Bomba Jockey para Agua Dulce Limpia, capacidad 20 GPM@ 165 PSI, tipo Centrifuga Vertical Multietapas. Succión 1-1/4” ANSI 250#. , Descarga 1-1/4” ANSI 250#. Carcasa e Impulsores 304SS. Motor eléctrico norma IEC de 3 HP, 3500 RPM, 220/440 V, 3F, 60Hz,
Eff IE3, Brida C, Carcasa HF TEFC (IP55)</t>
    </r>
  </si>
  <si>
    <r>
      <rPr>
        <sz val="8"/>
        <rFont val="Arial Narrow"/>
        <family val="2"/>
      </rPr>
      <t>Tablero de control Listado UL marca TORNATECH, modelo JPLT-230/1.5/3/60. Incluye: Guardamotor, Arranque Directo de 1.5HP a 230V, PLC+HMI ViZiLT, Transductor Presión.
Cofre tipo NEMA 2, sin soporte</t>
    </r>
  </si>
  <si>
    <r>
      <rPr>
        <sz val="8"/>
        <rFont val="Arial Narrow"/>
        <family val="2"/>
      </rPr>
      <t>Valvula Aliv UL/FM en HD Cla-Val 4KG de 3” 150#
Cono Visor de Flujo en HD Cla-Val WC-1 3”x 5” ANSI 150#</t>
    </r>
  </si>
  <si>
    <t xml:space="preserve">RED+BOM </t>
  </si>
  <si>
    <t>SUMINISTRO, INSTALACIÓN, INTEGRACIÓN, CONFIGURACIÓN Y PUESTA EN FUNCIONAMIENTO DE LOS SISTEMAS DE DETECCIÓN Y EXTINCIÓN DE INCENDIOS, JUNTO CON LA EJECUCIÓN DE LAS OBRAS CIVILES Y ELÉCTRICAS COMPLEMENTARIAS REQUERIDAS, EN LOS DIFERENTES EDIFICIOS DE LA SEDE PRINCIPAL DE LA UNIVERSIDAD LIBRE – SECCIONAL BARRANQUILLA</t>
  </si>
  <si>
    <t>DOC-06-PRES</t>
  </si>
  <si>
    <t xml:space="preserve">CAPITULO I: SUMINISTRO E INSTALACION DE EQUIPOS DE SISTEMA DE DETECCION </t>
  </si>
  <si>
    <t xml:space="preserve">CAPITULO II: SUMINISTRO E INSTALCION DE MATERIALES DE SISTEMA DE DETECCION </t>
  </si>
  <si>
    <t>GLB</t>
  </si>
  <si>
    <t>PRESUPUESTO DETECCION</t>
  </si>
  <si>
    <t>SUMINISTRO E INSTALACION DE EQUIPOS DE SISTEMA DE EXTINCION</t>
  </si>
  <si>
    <t>PRESUPUESTO EXTINCION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</si>
</sst>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yy;@"/>
    <numFmt numFmtId="165" formatCode="_-[$$-240A]\ * #,##0.00_-;\-[$$-240A]\ * #,##0.00_-;_-[$$-240A]\ * &quot;-&quot;??_-;_-@_-"/>
    <numFmt numFmtId="166" formatCode="#,##0.00\ &quot;€&quot;"/>
    <numFmt numFmtId="167" formatCode="_-[$$-240A]\ * #,##0.00000_-;\-[$$-240A]\ * #,##0.00000_-;_-[$$-240A]\ * &quot;-&quot;??_-;_-@_-"/>
  </numFmts>
  <fonts count="19">
    <font>
      <sz val="10"/>
      <color rgb="FF000000"/>
      <name val="Times New Roman"/>
      <charset val="204"/>
    </font>
    <font>
      <sz val="10"/>
      <name val="Geneva"/>
      <family val="2"/>
    </font>
    <font>
      <sz val="10"/>
      <color rgb="FF000000"/>
      <name val="Arial Narrow"/>
      <family val="2"/>
    </font>
    <font>
      <sz val="7.5"/>
      <name val="Arial Narrow"/>
      <family val="2"/>
    </font>
    <font>
      <sz val="7.5"/>
      <color rgb="FF000000"/>
      <name val="Arial Narrow"/>
      <family val="2"/>
    </font>
    <font>
      <sz val="7.5"/>
      <color theme="1"/>
      <name val="Arial Narrow"/>
      <family val="2"/>
    </font>
    <font>
      <sz val="10"/>
      <color theme="1"/>
      <name val="Arial Narrow"/>
      <family val="2"/>
    </font>
    <font>
      <b/>
      <sz val="7.5"/>
      <name val="Arial Narrow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8"/>
      <name val="Times New Roman"/>
      <family val="1"/>
    </font>
    <font>
      <b/>
      <sz val="10"/>
      <color theme="1" tint="0.14999847407452621"/>
      <name val="Arial Narrow"/>
      <family val="2"/>
    </font>
    <font>
      <sz val="8"/>
      <color rgb="FF000000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b/>
      <sz val="7.5"/>
      <color rgb="FF000000"/>
      <name val="Arial Narrow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rgb="FFBFBFBF"/>
      </left>
      <right/>
      <top/>
      <bottom style="medium">
        <color theme="1"/>
      </bottom>
      <diagonal/>
    </border>
    <border>
      <left/>
      <right style="thin">
        <color rgb="FFBFBFBF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thin">
        <color rgb="FFBFBFBF"/>
      </right>
      <top style="medium">
        <color theme="1"/>
      </top>
      <bottom/>
      <diagonal/>
    </border>
    <border>
      <left style="thin">
        <color rgb="FFBFBFBF"/>
      </left>
      <right/>
      <top style="medium">
        <color theme="1"/>
      </top>
      <bottom style="thin">
        <color rgb="FFBFBFBF"/>
      </bottom>
      <diagonal/>
    </border>
    <border>
      <left/>
      <right/>
      <top style="medium">
        <color theme="1"/>
      </top>
      <bottom style="thin">
        <color rgb="FFBFBFBF"/>
      </bottom>
      <diagonal/>
    </border>
    <border>
      <left/>
      <right style="thin">
        <color rgb="FFBFBFBF"/>
      </right>
      <top style="medium">
        <color theme="1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theme="1"/>
      </top>
      <bottom style="thin">
        <color rgb="FFBFBFBF"/>
      </bottom>
      <diagonal/>
    </border>
    <border>
      <left style="thin">
        <color rgb="FFBFBFBF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rgb="FFBFBFBF"/>
      </left>
      <right/>
      <top style="thin">
        <color rgb="FFBFBFBF"/>
      </top>
      <bottom style="medium">
        <color theme="1"/>
      </bottom>
      <diagonal/>
    </border>
    <border>
      <left/>
      <right/>
      <top style="thin">
        <color rgb="FFBFBFBF"/>
      </top>
      <bottom style="medium">
        <color theme="1"/>
      </bottom>
      <diagonal/>
    </border>
    <border>
      <left/>
      <right style="thin">
        <color rgb="FFBFBFBF"/>
      </right>
      <top style="thin">
        <color rgb="FFBFBFBF"/>
      </top>
      <bottom style="medium">
        <color theme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167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>
      <alignment horizontal="center" vertical="top" shrinkToFit="1"/>
    </xf>
    <xf numFmtId="0" fontId="5" fillId="0" borderId="9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top" wrapText="1"/>
    </xf>
    <xf numFmtId="1" fontId="5" fillId="0" borderId="7" xfId="0" applyNumberFormat="1" applyFont="1" applyFill="1" applyBorder="1" applyAlignment="1">
      <alignment horizontal="center" vertical="top" shrinkToFit="1"/>
    </xf>
    <xf numFmtId="0" fontId="5" fillId="0" borderId="7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left" vertical="center" wrapText="1"/>
    </xf>
    <xf numFmtId="1" fontId="5" fillId="0" borderId="15" xfId="0" applyNumberFormat="1" applyFont="1" applyFill="1" applyBorder="1" applyAlignment="1">
      <alignment horizontal="center" vertical="top" shrinkToFit="1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15" xfId="0" applyFont="1" applyFill="1" applyBorder="1" applyAlignment="1">
      <alignment horizontal="left" vertical="center" wrapText="1"/>
    </xf>
    <xf numFmtId="165" fontId="5" fillId="0" borderId="9" xfId="0" applyNumberFormat="1" applyFont="1" applyFill="1" applyBorder="1" applyAlignment="1">
      <alignment horizontal="center" vertical="top" shrinkToFit="1"/>
    </xf>
    <xf numFmtId="165" fontId="5" fillId="0" borderId="7" xfId="0" applyNumberFormat="1" applyFont="1" applyFill="1" applyBorder="1" applyAlignment="1">
      <alignment horizontal="center" vertical="top" shrinkToFit="1"/>
    </xf>
    <xf numFmtId="165" fontId="5" fillId="0" borderId="15" xfId="0" applyNumberFormat="1" applyFont="1" applyFill="1" applyBorder="1" applyAlignment="1">
      <alignment horizontal="center" vertical="top" shrinkToFit="1"/>
    </xf>
    <xf numFmtId="0" fontId="3" fillId="0" borderId="32" xfId="0" applyFont="1" applyFill="1" applyBorder="1" applyAlignment="1">
      <alignment horizontal="center" vertical="center" wrapText="1"/>
    </xf>
    <xf numFmtId="164" fontId="4" fillId="0" borderId="41" xfId="0" applyNumberFormat="1" applyFont="1" applyFill="1" applyBorder="1" applyAlignment="1">
      <alignment horizontal="center" vertical="center" shrinkToFit="1"/>
    </xf>
    <xf numFmtId="165" fontId="5" fillId="0" borderId="19" xfId="0" applyNumberFormat="1" applyFont="1" applyFill="1" applyBorder="1" applyAlignment="1">
      <alignment horizontal="center" vertical="top" shrinkToFit="1"/>
    </xf>
    <xf numFmtId="1" fontId="5" fillId="0" borderId="16" xfId="0" applyNumberFormat="1" applyFont="1" applyFill="1" applyBorder="1" applyAlignment="1">
      <alignment horizontal="center" vertical="top" shrinkToFit="1"/>
    </xf>
    <xf numFmtId="165" fontId="5" fillId="0" borderId="17" xfId="0" applyNumberFormat="1" applyFont="1" applyFill="1" applyBorder="1" applyAlignment="1">
      <alignment horizontal="center" vertical="top" shrinkToFit="1"/>
    </xf>
    <xf numFmtId="165" fontId="5" fillId="0" borderId="20" xfId="0" applyNumberFormat="1" applyFont="1" applyFill="1" applyBorder="1" applyAlignment="1">
      <alignment horizontal="center" vertical="top" shrinkToFit="1"/>
    </xf>
    <xf numFmtId="1" fontId="4" fillId="0" borderId="53" xfId="0" applyNumberFormat="1" applyFont="1" applyFill="1" applyBorder="1" applyAlignment="1">
      <alignment horizontal="center" vertical="top" shrinkToFit="1"/>
    </xf>
    <xf numFmtId="0" fontId="3" fillId="0" borderId="53" xfId="0" applyFont="1" applyFill="1" applyBorder="1" applyAlignment="1">
      <alignment horizontal="left" vertical="top" wrapText="1"/>
    </xf>
    <xf numFmtId="0" fontId="4" fillId="0" borderId="53" xfId="0" applyFont="1" applyFill="1" applyBorder="1" applyAlignment="1">
      <alignment horizontal="left" vertical="center" wrapText="1"/>
    </xf>
    <xf numFmtId="166" fontId="3" fillId="0" borderId="53" xfId="0" applyNumberFormat="1" applyFont="1" applyFill="1" applyBorder="1" applyAlignment="1">
      <alignment horizontal="center" vertical="top" wrapText="1"/>
    </xf>
    <xf numFmtId="1" fontId="4" fillId="0" borderId="53" xfId="0" applyNumberFormat="1" applyFont="1" applyFill="1" applyBorder="1" applyAlignment="1">
      <alignment horizontal="center" vertical="center" shrinkToFit="1"/>
    </xf>
    <xf numFmtId="0" fontId="3" fillId="0" borderId="54" xfId="0" applyFont="1" applyFill="1" applyBorder="1" applyAlignment="1">
      <alignment horizontal="left" vertical="top" wrapText="1"/>
    </xf>
    <xf numFmtId="0" fontId="3" fillId="0" borderId="54" xfId="0" applyFont="1" applyFill="1" applyBorder="1" applyAlignment="1">
      <alignment horizontal="center" vertical="top" wrapText="1"/>
    </xf>
    <xf numFmtId="1" fontId="3" fillId="0" borderId="53" xfId="0" applyNumberFormat="1" applyFont="1" applyFill="1" applyBorder="1" applyAlignment="1">
      <alignment horizontal="center" vertical="top" shrinkToFit="1"/>
    </xf>
    <xf numFmtId="0" fontId="3" fillId="0" borderId="53" xfId="0" applyFont="1" applyFill="1" applyBorder="1" applyAlignment="1">
      <alignment horizontal="left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left" vertical="top" wrapText="1"/>
    </xf>
    <xf numFmtId="0" fontId="5" fillId="0" borderId="53" xfId="0" applyFont="1" applyFill="1" applyBorder="1" applyAlignment="1">
      <alignment horizontal="center" vertical="top" wrapText="1"/>
    </xf>
    <xf numFmtId="1" fontId="4" fillId="0" borderId="54" xfId="0" applyNumberFormat="1" applyFont="1" applyFill="1" applyBorder="1" applyAlignment="1">
      <alignment horizontal="center" vertical="top" shrinkToFit="1"/>
    </xf>
    <xf numFmtId="0" fontId="3" fillId="0" borderId="55" xfId="0" applyFont="1" applyFill="1" applyBorder="1" applyAlignment="1">
      <alignment horizontal="center" vertical="top" wrapText="1"/>
    </xf>
    <xf numFmtId="1" fontId="4" fillId="0" borderId="54" xfId="0" applyNumberFormat="1" applyFont="1" applyFill="1" applyBorder="1" applyAlignment="1">
      <alignment horizontal="center" vertical="center" shrinkToFit="1"/>
    </xf>
    <xf numFmtId="0" fontId="3" fillId="0" borderId="53" xfId="0" applyFont="1" applyFill="1" applyBorder="1" applyAlignment="1">
      <alignment horizontal="center" vertical="top" wrapText="1"/>
    </xf>
    <xf numFmtId="166" fontId="3" fillId="0" borderId="53" xfId="0" applyNumberFormat="1" applyFont="1" applyFill="1" applyBorder="1" applyAlignment="1">
      <alignment horizontal="center" vertical="center" wrapText="1"/>
    </xf>
    <xf numFmtId="165" fontId="5" fillId="0" borderId="19" xfId="0" applyNumberFormat="1" applyFont="1" applyFill="1" applyBorder="1" applyAlignment="1">
      <alignment horizontal="center" vertical="center" shrinkToFit="1"/>
    </xf>
    <xf numFmtId="9" fontId="2" fillId="0" borderId="9" xfId="0" applyNumberFormat="1" applyFont="1" applyFill="1" applyBorder="1" applyAlignment="1">
      <alignment horizontal="center" vertical="top"/>
    </xf>
    <xf numFmtId="0" fontId="2" fillId="0" borderId="19" xfId="0" applyFont="1" applyFill="1" applyBorder="1" applyAlignment="1">
      <alignment horizontal="left" vertical="top"/>
    </xf>
    <xf numFmtId="9" fontId="2" fillId="0" borderId="7" xfId="0" applyNumberFormat="1" applyFont="1" applyFill="1" applyBorder="1" applyAlignment="1">
      <alignment horizontal="center" vertical="top"/>
    </xf>
    <xf numFmtId="0" fontId="2" fillId="0" borderId="17" xfId="0" applyFont="1" applyFill="1" applyBorder="1" applyAlignment="1">
      <alignment horizontal="left" vertical="top"/>
    </xf>
    <xf numFmtId="9" fontId="2" fillId="0" borderId="15" xfId="0" applyNumberFormat="1" applyFont="1" applyFill="1" applyBorder="1" applyAlignment="1">
      <alignment horizontal="center" vertical="top"/>
    </xf>
    <xf numFmtId="0" fontId="2" fillId="0" borderId="20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top"/>
    </xf>
    <xf numFmtId="167" fontId="9" fillId="0" borderId="12" xfId="0" applyNumberFormat="1" applyFont="1" applyFill="1" applyBorder="1" applyAlignment="1">
      <alignment horizontal="center" vertical="top" shrinkToFi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>
      <alignment horizontal="center" vertical="center" shrinkToFit="1"/>
    </xf>
    <xf numFmtId="1" fontId="5" fillId="0" borderId="7" xfId="0" applyNumberFormat="1" applyFont="1" applyFill="1" applyBorder="1" applyAlignment="1">
      <alignment horizontal="center" vertical="center" shrinkToFit="1"/>
    </xf>
    <xf numFmtId="0" fontId="4" fillId="0" borderId="53" xfId="0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wrapText="1"/>
    </xf>
    <xf numFmtId="1" fontId="4" fillId="0" borderId="53" xfId="0" applyNumberFormat="1" applyFont="1" applyFill="1" applyBorder="1" applyAlignment="1">
      <alignment horizontal="center" shrinkToFit="1"/>
    </xf>
    <xf numFmtId="0" fontId="4" fillId="0" borderId="54" xfId="0" applyFont="1" applyFill="1" applyBorder="1" applyAlignment="1">
      <alignment horizontal="center" vertical="center" wrapText="1"/>
    </xf>
    <xf numFmtId="1" fontId="3" fillId="5" borderId="53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15" fillId="0" borderId="58" xfId="0" applyFont="1" applyFill="1" applyBorder="1" applyAlignment="1">
      <alignment horizontal="center" vertical="top" wrapText="1"/>
    </xf>
    <xf numFmtId="1" fontId="15" fillId="0" borderId="58" xfId="0" applyNumberFormat="1" applyFont="1" applyFill="1" applyBorder="1" applyAlignment="1">
      <alignment horizontal="center" vertical="center" shrinkToFit="1"/>
    </xf>
    <xf numFmtId="1" fontId="15" fillId="0" borderId="7" xfId="0" applyNumberFormat="1" applyFont="1" applyFill="1" applyBorder="1" applyAlignment="1">
      <alignment horizontal="center" vertical="top" shrinkToFit="1"/>
    </xf>
    <xf numFmtId="1" fontId="15" fillId="0" borderId="7" xfId="0" applyNumberFormat="1" applyFont="1" applyFill="1" applyBorder="1" applyAlignment="1">
      <alignment horizontal="center" vertical="center" shrinkToFit="1"/>
    </xf>
    <xf numFmtId="165" fontId="15" fillId="0" borderId="7" xfId="0" applyNumberFormat="1" applyFont="1" applyFill="1" applyBorder="1" applyAlignment="1">
      <alignment horizontal="center" vertical="top" shrinkToFit="1"/>
    </xf>
    <xf numFmtId="165" fontId="15" fillId="0" borderId="17" xfId="0" applyNumberFormat="1" applyFont="1" applyFill="1" applyBorder="1" applyAlignment="1">
      <alignment horizontal="center" vertical="top" shrinkToFit="1"/>
    </xf>
    <xf numFmtId="0" fontId="14" fillId="0" borderId="53" xfId="0" applyFont="1" applyFill="1" applyBorder="1" applyAlignment="1">
      <alignment horizontal="center" vertical="top" wrapText="1"/>
    </xf>
    <xf numFmtId="1" fontId="15" fillId="0" borderId="53" xfId="0" applyNumberFormat="1" applyFont="1" applyFill="1" applyBorder="1" applyAlignment="1">
      <alignment horizontal="center" vertical="center" shrinkToFit="1"/>
    </xf>
    <xf numFmtId="1" fontId="15" fillId="0" borderId="59" xfId="0" applyNumberFormat="1" applyFont="1" applyFill="1" applyBorder="1" applyAlignment="1">
      <alignment horizontal="center" vertical="top" shrinkToFit="1"/>
    </xf>
    <xf numFmtId="0" fontId="15" fillId="0" borderId="53" xfId="0" applyFont="1" applyFill="1" applyBorder="1" applyAlignment="1">
      <alignment horizontal="center" vertical="top" wrapText="1"/>
    </xf>
    <xf numFmtId="0" fontId="15" fillId="0" borderId="59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top" wrapText="1"/>
    </xf>
    <xf numFmtId="1" fontId="15" fillId="0" borderId="9" xfId="0" applyNumberFormat="1" applyFont="1" applyFill="1" applyBorder="1" applyAlignment="1">
      <alignment horizontal="center" vertical="center" shrinkToFit="1"/>
    </xf>
    <xf numFmtId="0" fontId="15" fillId="0" borderId="15" xfId="0" applyFont="1" applyFill="1" applyBorder="1" applyAlignment="1">
      <alignment horizontal="center" vertical="center" wrapText="1"/>
    </xf>
    <xf numFmtId="165" fontId="15" fillId="0" borderId="15" xfId="0" applyNumberFormat="1" applyFont="1" applyFill="1" applyBorder="1" applyAlignment="1">
      <alignment horizontal="center" vertical="top" shrinkToFit="1"/>
    </xf>
    <xf numFmtId="165" fontId="15" fillId="0" borderId="20" xfId="0" applyNumberFormat="1" applyFont="1" applyFill="1" applyBorder="1" applyAlignment="1">
      <alignment horizontal="center" vertical="top" shrinkToFit="1"/>
    </xf>
    <xf numFmtId="0" fontId="14" fillId="0" borderId="0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center" vertical="center" wrapText="1"/>
    </xf>
    <xf numFmtId="165" fontId="15" fillId="0" borderId="19" xfId="0" applyNumberFormat="1" applyFont="1" applyFill="1" applyBorder="1" applyAlignment="1">
      <alignment horizontal="center" vertical="top" shrinkToFit="1"/>
    </xf>
    <xf numFmtId="1" fontId="13" fillId="0" borderId="57" xfId="0" applyNumberFormat="1" applyFont="1" applyFill="1" applyBorder="1" applyAlignment="1">
      <alignment horizontal="center" vertical="top" shrinkToFit="1"/>
    </xf>
    <xf numFmtId="0" fontId="14" fillId="0" borderId="57" xfId="0" applyFont="1" applyFill="1" applyBorder="1" applyAlignment="1">
      <alignment horizontal="left" vertical="top" wrapText="1"/>
    </xf>
    <xf numFmtId="1" fontId="14" fillId="0" borderId="53" xfId="0" applyNumberFormat="1" applyFont="1" applyFill="1" applyBorder="1" applyAlignment="1">
      <alignment horizontal="center" vertical="center" shrinkToFit="1"/>
    </xf>
    <xf numFmtId="1" fontId="13" fillId="0" borderId="57" xfId="0" applyNumberFormat="1" applyFont="1" applyFill="1" applyBorder="1" applyAlignment="1">
      <alignment horizontal="center" vertical="center" shrinkToFit="1"/>
    </xf>
    <xf numFmtId="0" fontId="13" fillId="0" borderId="57" xfId="0" applyFont="1" applyFill="1" applyBorder="1" applyAlignment="1">
      <alignment horizontal="left" vertical="top" wrapText="1"/>
    </xf>
    <xf numFmtId="0" fontId="14" fillId="0" borderId="5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165" fontId="15" fillId="0" borderId="59" xfId="0" applyNumberFormat="1" applyFont="1" applyFill="1" applyBorder="1" applyAlignment="1">
      <alignment horizontal="center" vertical="top" shrinkToFit="1"/>
    </xf>
    <xf numFmtId="165" fontId="15" fillId="0" borderId="60" xfId="0" applyNumberFormat="1" applyFont="1" applyFill="1" applyBorder="1" applyAlignment="1">
      <alignment horizontal="center" vertical="top" shrinkToFit="1"/>
    </xf>
    <xf numFmtId="1" fontId="15" fillId="0" borderId="15" xfId="0" applyNumberFormat="1" applyFont="1" applyFill="1" applyBorder="1" applyAlignment="1">
      <alignment horizontal="center" vertical="top" shrinkToFit="1"/>
    </xf>
    <xf numFmtId="1" fontId="15" fillId="0" borderId="58" xfId="0" applyNumberFormat="1" applyFont="1" applyFill="1" applyBorder="1" applyAlignment="1">
      <alignment horizontal="center" vertical="top" shrinkToFit="1"/>
    </xf>
    <xf numFmtId="1" fontId="15" fillId="0" borderId="53" xfId="0" applyNumberFormat="1" applyFont="1" applyFill="1" applyBorder="1" applyAlignment="1">
      <alignment horizontal="center" vertical="top" shrinkToFit="1"/>
    </xf>
    <xf numFmtId="0" fontId="15" fillId="0" borderId="53" xfId="0" applyFont="1" applyFill="1" applyBorder="1" applyAlignment="1">
      <alignment horizontal="center" vertical="center" wrapText="1"/>
    </xf>
    <xf numFmtId="1" fontId="15" fillId="0" borderId="15" xfId="0" applyNumberFormat="1" applyFont="1" applyFill="1" applyBorder="1" applyAlignment="1">
      <alignment horizontal="center" vertical="center" shrinkToFit="1"/>
    </xf>
    <xf numFmtId="1" fontId="14" fillId="0" borderId="57" xfId="0" applyNumberFormat="1" applyFont="1" applyFill="1" applyBorder="1" applyAlignment="1">
      <alignment horizontal="center" vertical="top" shrinkToFit="1"/>
    </xf>
    <xf numFmtId="0" fontId="14" fillId="0" borderId="53" xfId="0" applyFont="1" applyFill="1" applyBorder="1" applyAlignment="1">
      <alignment horizontal="center" vertical="center" wrapText="1"/>
    </xf>
    <xf numFmtId="1" fontId="14" fillId="0" borderId="53" xfId="0" applyNumberFormat="1" applyFont="1" applyFill="1" applyBorder="1" applyAlignment="1">
      <alignment horizontal="center" vertical="top" shrinkToFit="1"/>
    </xf>
    <xf numFmtId="1" fontId="14" fillId="0" borderId="9" xfId="0" applyNumberFormat="1" applyFont="1" applyFill="1" applyBorder="1" applyAlignment="1">
      <alignment horizontal="center" vertical="center" shrinkToFit="1"/>
    </xf>
    <xf numFmtId="165" fontId="14" fillId="0" borderId="7" xfId="0" applyNumberFormat="1" applyFont="1" applyFill="1" applyBorder="1" applyAlignment="1">
      <alignment horizontal="center" vertical="top" shrinkToFit="1"/>
    </xf>
    <xf numFmtId="165" fontId="14" fillId="0" borderId="17" xfId="0" applyNumberFormat="1" applyFont="1" applyFill="1" applyBorder="1" applyAlignment="1">
      <alignment horizontal="center" vertical="top" shrinkToFit="1"/>
    </xf>
    <xf numFmtId="0" fontId="18" fillId="0" borderId="0" xfId="0" applyFont="1" applyFill="1" applyBorder="1" applyAlignment="1">
      <alignment horizontal="left" vertical="top"/>
    </xf>
    <xf numFmtId="0" fontId="12" fillId="3" borderId="49" xfId="0" applyFont="1" applyFill="1" applyBorder="1" applyAlignment="1">
      <alignment horizontal="left" vertical="center" wrapText="1"/>
    </xf>
    <xf numFmtId="0" fontId="12" fillId="3" borderId="44" xfId="0" applyFont="1" applyFill="1" applyBorder="1" applyAlignment="1">
      <alignment horizontal="left" vertical="center" wrapText="1"/>
    </xf>
    <xf numFmtId="0" fontId="12" fillId="3" borderId="50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left" vertical="top" wrapText="1"/>
    </xf>
    <xf numFmtId="0" fontId="2" fillId="0" borderId="35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center" wrapText="1"/>
    </xf>
    <xf numFmtId="0" fontId="3" fillId="0" borderId="30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horizontal="center" wrapText="1"/>
    </xf>
    <xf numFmtId="0" fontId="3" fillId="0" borderId="33" xfId="0" applyFont="1" applyFill="1" applyBorder="1" applyAlignment="1">
      <alignment horizontal="center" vertical="top" wrapText="1"/>
    </xf>
    <xf numFmtId="0" fontId="3" fillId="0" borderId="3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4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43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12" fillId="3" borderId="47" xfId="0" applyFont="1" applyFill="1" applyBorder="1" applyAlignment="1">
      <alignment horizontal="left" vertical="center" wrapText="1"/>
    </xf>
    <xf numFmtId="0" fontId="12" fillId="3" borderId="45" xfId="0" applyFont="1" applyFill="1" applyBorder="1" applyAlignment="1">
      <alignment horizontal="left" vertical="center" wrapText="1"/>
    </xf>
    <xf numFmtId="0" fontId="12" fillId="3" borderId="48" xfId="0" applyFont="1" applyFill="1" applyBorder="1" applyAlignment="1">
      <alignment horizontal="left" vertical="center" wrapText="1"/>
    </xf>
    <xf numFmtId="0" fontId="9" fillId="0" borderId="23" xfId="0" applyFont="1" applyBorder="1" applyAlignment="1">
      <alignment horizontal="right"/>
    </xf>
    <xf numFmtId="0" fontId="9" fillId="0" borderId="24" xfId="0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3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9" fillId="0" borderId="26" xfId="0" applyFont="1" applyBorder="1" applyAlignment="1">
      <alignment horizontal="right" vertical="center"/>
    </xf>
    <xf numFmtId="0" fontId="2" fillId="0" borderId="51" xfId="0" applyFont="1" applyFill="1" applyBorder="1" applyAlignment="1">
      <alignment horizontal="center" vertical="top" wrapText="1"/>
    </xf>
    <xf numFmtId="0" fontId="2" fillId="0" borderId="46" xfId="0" applyFont="1" applyFill="1" applyBorder="1" applyAlignment="1">
      <alignment horizontal="center" vertical="top" wrapText="1"/>
    </xf>
    <xf numFmtId="0" fontId="2" fillId="0" borderId="52" xfId="0" applyFont="1" applyFill="1" applyBorder="1" applyAlignment="1">
      <alignment horizontal="center" vertical="top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8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10" fillId="0" borderId="9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22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4" fillId="0" borderId="3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17" fillId="0" borderId="37" xfId="0" applyFont="1" applyFill="1" applyBorder="1" applyAlignment="1">
      <alignment horizontal="center" vertical="center" wrapText="1"/>
    </xf>
    <xf numFmtId="0" fontId="17" fillId="0" borderId="61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</cellXfs>
  <cellStyles count="2">
    <cellStyle name="Normal" xfId="0" builtinId="0"/>
    <cellStyle name="Normal_modelo ACTA OBRA y MODIFICACION" xfId="1" xr:uid="{DF893ED7-BA74-4EE6-BAE7-BF04409A04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670560</xdr:colOff>
      <xdr:row>0</xdr:row>
      <xdr:rowOff>57912</xdr:rowOff>
    </xdr:from>
    <xdr:ext cx="885190" cy="870215"/>
    <xdr:pic>
      <xdr:nvPicPr>
        <xdr:cNvPr id="2" name="image1.jpeg">
          <a:extLst>
            <a:ext uri="{FF2B5EF4-FFF2-40B4-BE49-F238E27FC236}">
              <a16:creationId xmlns:a16="http://schemas.microsoft.com/office/drawing/2014/main" id="{1AB032D6-85C9-42C5-BD33-DE2385E80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960" y="57912"/>
          <a:ext cx="885190" cy="87021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575310</xdr:colOff>
      <xdr:row>0</xdr:row>
      <xdr:rowOff>159512</xdr:rowOff>
    </xdr:from>
    <xdr:ext cx="885190" cy="870215"/>
    <xdr:pic>
      <xdr:nvPicPr>
        <xdr:cNvPr id="2" name="image1.jpeg">
          <a:extLst>
            <a:ext uri="{FF2B5EF4-FFF2-40B4-BE49-F238E27FC236}">
              <a16:creationId xmlns:a16="http://schemas.microsoft.com/office/drawing/2014/main" id="{DE82E48E-2E81-46E9-B0BF-E2BD61670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4010" y="159512"/>
          <a:ext cx="885190" cy="8702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6633-6079-43C5-9A92-365C99211395}">
  <sheetPr>
    <tabColor theme="8" tint="0.79998168889431442"/>
  </sheetPr>
  <dimension ref="A1:N143"/>
  <sheetViews>
    <sheetView tabSelected="1" view="pageBreakPreview" zoomScaleNormal="100" zoomScaleSheetLayoutView="100" workbookViewId="0">
      <selection activeCell="A14" sqref="A14:N14"/>
    </sheetView>
  </sheetViews>
  <sheetFormatPr baseColWidth="10" defaultColWidth="8.796875" defaultRowHeight="13"/>
  <cols>
    <col min="1" max="1" width="6.3984375" customWidth="1"/>
    <col min="2" max="2" width="43.09765625" customWidth="1"/>
    <col min="3" max="3" width="14.796875" customWidth="1"/>
    <col min="4" max="4" width="6.5" customWidth="1"/>
    <col min="5" max="10" width="12.3984375" hidden="1" customWidth="1"/>
    <col min="11" max="11" width="12.19921875" hidden="1" customWidth="1"/>
    <col min="12" max="13" width="12.3984375" customWidth="1"/>
    <col min="14" max="14" width="17.69921875" customWidth="1"/>
  </cols>
  <sheetData>
    <row r="1" spans="1:14" ht="44.5" customHeight="1">
      <c r="A1" s="106"/>
      <c r="B1" s="107"/>
      <c r="C1" s="112" t="s">
        <v>325</v>
      </c>
      <c r="D1" s="113"/>
      <c r="E1" s="113"/>
      <c r="F1" s="113"/>
      <c r="G1" s="113"/>
      <c r="H1" s="113"/>
      <c r="I1" s="113"/>
      <c r="J1" s="113"/>
      <c r="K1" s="114"/>
      <c r="L1" s="16" t="s">
        <v>9</v>
      </c>
      <c r="M1" s="115"/>
      <c r="N1" s="116"/>
    </row>
    <row r="2" spans="1:14" ht="22.75" customHeight="1">
      <c r="A2" s="108"/>
      <c r="B2" s="109"/>
      <c r="C2" s="121" t="s">
        <v>330</v>
      </c>
      <c r="D2" s="122"/>
      <c r="E2" s="122"/>
      <c r="F2" s="122"/>
      <c r="G2" s="122"/>
      <c r="H2" s="122"/>
      <c r="I2" s="122"/>
      <c r="J2" s="122"/>
      <c r="K2" s="123"/>
      <c r="L2" s="1" t="s">
        <v>10</v>
      </c>
      <c r="M2" s="117"/>
      <c r="N2" s="118"/>
    </row>
    <row r="3" spans="1:14" ht="24.5" customHeight="1" thickBot="1">
      <c r="A3" s="110"/>
      <c r="B3" s="111"/>
      <c r="C3" s="124" t="s">
        <v>184</v>
      </c>
      <c r="D3" s="125"/>
      <c r="E3" s="125"/>
      <c r="F3" s="125"/>
      <c r="G3" s="125"/>
      <c r="H3" s="125"/>
      <c r="I3" s="125"/>
      <c r="J3" s="125"/>
      <c r="K3" s="126"/>
      <c r="L3" s="17">
        <v>46041</v>
      </c>
      <c r="M3" s="119"/>
      <c r="N3" s="120"/>
    </row>
    <row r="4" spans="1:14" ht="9" customHeight="1">
      <c r="A4" s="127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9"/>
    </row>
    <row r="5" spans="1:14" ht="15" customHeight="1">
      <c r="A5" s="130" t="s">
        <v>90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2"/>
    </row>
    <row r="6" spans="1:14" ht="15" customHeight="1">
      <c r="A6" s="103" t="s">
        <v>91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1:14" ht="15" customHeight="1">
      <c r="A7" s="103" t="s">
        <v>92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5"/>
    </row>
    <row r="8" spans="1:14" ht="15" customHeight="1">
      <c r="A8" s="103" t="s">
        <v>93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5"/>
    </row>
    <row r="9" spans="1:14" ht="15" customHeight="1">
      <c r="A9" s="103" t="s">
        <v>94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5"/>
    </row>
    <row r="10" spans="1:14" ht="15" customHeight="1">
      <c r="A10" s="103" t="s">
        <v>95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5"/>
    </row>
    <row r="11" spans="1:14" ht="15" customHeight="1">
      <c r="A11" s="103" t="s">
        <v>96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5"/>
    </row>
    <row r="12" spans="1:14" ht="14.5" customHeight="1" thickBot="1">
      <c r="A12" s="139"/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1"/>
    </row>
    <row r="13" spans="1:14" ht="27" customHeight="1" thickBot="1">
      <c r="A13" s="49" t="s">
        <v>11</v>
      </c>
      <c r="B13" s="50" t="s">
        <v>12</v>
      </c>
      <c r="C13" s="50" t="s">
        <v>13</v>
      </c>
      <c r="D13" s="50" t="s">
        <v>0</v>
      </c>
      <c r="E13" s="50" t="s">
        <v>191</v>
      </c>
      <c r="F13" s="50" t="s">
        <v>188</v>
      </c>
      <c r="G13" s="50" t="s">
        <v>185</v>
      </c>
      <c r="H13" s="50" t="s">
        <v>186</v>
      </c>
      <c r="I13" s="50" t="s">
        <v>187</v>
      </c>
      <c r="J13" s="50" t="s">
        <v>189</v>
      </c>
      <c r="K13" s="50" t="s">
        <v>190</v>
      </c>
      <c r="L13" s="50" t="s">
        <v>192</v>
      </c>
      <c r="M13" s="50" t="s">
        <v>14</v>
      </c>
      <c r="N13" s="51" t="s">
        <v>15</v>
      </c>
    </row>
    <row r="14" spans="1:14" ht="16.5" customHeight="1" thickBot="1">
      <c r="A14" s="142" t="s">
        <v>327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4"/>
    </row>
    <row r="15" spans="1:14" ht="15.25" customHeight="1">
      <c r="A15" s="19">
        <v>1</v>
      </c>
      <c r="B15" s="6" t="s">
        <v>34</v>
      </c>
      <c r="C15" s="7" t="s">
        <v>35</v>
      </c>
      <c r="D15" s="7" t="s">
        <v>18</v>
      </c>
      <c r="E15" s="52">
        <v>1</v>
      </c>
      <c r="F15" s="5"/>
      <c r="G15" s="53"/>
      <c r="H15" s="5"/>
      <c r="I15" s="5"/>
      <c r="J15" s="5"/>
      <c r="K15" s="5"/>
      <c r="L15" s="2">
        <f>E15+F15+G15+H15+I15+J15+K15</f>
        <v>1</v>
      </c>
      <c r="M15" s="14"/>
      <c r="N15" s="20"/>
    </row>
    <row r="16" spans="1:14" ht="15.25" customHeight="1">
      <c r="A16" s="19">
        <v>2</v>
      </c>
      <c r="B16" s="23" t="s">
        <v>237</v>
      </c>
      <c r="C16" s="37" t="s">
        <v>180</v>
      </c>
      <c r="D16" s="37" t="s">
        <v>18</v>
      </c>
      <c r="E16" s="52"/>
      <c r="F16" s="5"/>
      <c r="G16" s="53"/>
      <c r="H16" s="5"/>
      <c r="I16" s="5"/>
      <c r="J16" s="5"/>
      <c r="K16" s="5">
        <v>1</v>
      </c>
      <c r="L16" s="2">
        <f t="shared" ref="L16:L77" si="0">E16+F16+G16+H16+I16+J16+K16</f>
        <v>1</v>
      </c>
      <c r="M16" s="14"/>
      <c r="N16" s="20"/>
    </row>
    <row r="17" spans="1:14" ht="15.25" customHeight="1">
      <c r="A17" s="19">
        <v>3</v>
      </c>
      <c r="B17" s="23" t="s">
        <v>181</v>
      </c>
      <c r="C17" s="37" t="s">
        <v>182</v>
      </c>
      <c r="D17" s="37" t="s">
        <v>18</v>
      </c>
      <c r="E17" s="52"/>
      <c r="F17" s="5"/>
      <c r="G17" s="53"/>
      <c r="H17" s="5"/>
      <c r="I17" s="5"/>
      <c r="J17" s="5"/>
      <c r="K17" s="5">
        <v>1</v>
      </c>
      <c r="L17" s="2">
        <f t="shared" si="0"/>
        <v>1</v>
      </c>
      <c r="M17" s="14"/>
      <c r="N17" s="20"/>
    </row>
    <row r="18" spans="1:14" ht="15.25" customHeight="1">
      <c r="A18" s="19">
        <v>4</v>
      </c>
      <c r="B18" s="23" t="s">
        <v>239</v>
      </c>
      <c r="C18" s="37" t="s">
        <v>183</v>
      </c>
      <c r="D18" s="37" t="s">
        <v>18</v>
      </c>
      <c r="E18" s="52"/>
      <c r="F18" s="5"/>
      <c r="G18" s="53"/>
      <c r="H18" s="5"/>
      <c r="I18" s="5"/>
      <c r="J18" s="5"/>
      <c r="K18" s="5">
        <v>1</v>
      </c>
      <c r="L18" s="2">
        <f t="shared" si="0"/>
        <v>1</v>
      </c>
      <c r="M18" s="14"/>
      <c r="N18" s="20"/>
    </row>
    <row r="19" spans="1:14">
      <c r="A19" s="19">
        <v>5</v>
      </c>
      <c r="B19" s="6" t="s">
        <v>193</v>
      </c>
      <c r="C19" s="7" t="s">
        <v>80</v>
      </c>
      <c r="D19" s="7" t="s">
        <v>18</v>
      </c>
      <c r="E19" s="52">
        <v>0</v>
      </c>
      <c r="F19" s="8"/>
      <c r="G19" s="8"/>
      <c r="H19" s="8"/>
      <c r="I19" s="5">
        <v>2</v>
      </c>
      <c r="J19" s="8"/>
      <c r="K19" s="8"/>
      <c r="L19" s="2">
        <f t="shared" si="0"/>
        <v>2</v>
      </c>
      <c r="M19" s="14"/>
      <c r="N19" s="20"/>
    </row>
    <row r="20" spans="1:14">
      <c r="A20" s="19">
        <v>6</v>
      </c>
      <c r="B20" s="6" t="s">
        <v>194</v>
      </c>
      <c r="C20" s="7" t="s">
        <v>81</v>
      </c>
      <c r="D20" s="7" t="s">
        <v>18</v>
      </c>
      <c r="E20" s="52">
        <v>0</v>
      </c>
      <c r="F20" s="8"/>
      <c r="G20" s="8"/>
      <c r="H20" s="8"/>
      <c r="I20" s="5"/>
      <c r="J20" s="8"/>
      <c r="K20" s="8"/>
      <c r="L20" s="2">
        <f t="shared" si="0"/>
        <v>0</v>
      </c>
      <c r="M20" s="14"/>
      <c r="N20" s="20"/>
    </row>
    <row r="21" spans="1:14">
      <c r="A21" s="19">
        <v>7</v>
      </c>
      <c r="B21" s="6" t="s">
        <v>195</v>
      </c>
      <c r="C21" s="7" t="s">
        <v>82</v>
      </c>
      <c r="D21" s="7" t="s">
        <v>18</v>
      </c>
      <c r="E21" s="52">
        <v>0</v>
      </c>
      <c r="F21" s="8"/>
      <c r="G21" s="8"/>
      <c r="H21" s="8"/>
      <c r="I21" s="5"/>
      <c r="J21" s="8"/>
      <c r="K21" s="8"/>
      <c r="L21" s="2">
        <f t="shared" si="0"/>
        <v>0</v>
      </c>
      <c r="M21" s="14"/>
      <c r="N21" s="20"/>
    </row>
    <row r="22" spans="1:14" ht="15.25" customHeight="1">
      <c r="A22" s="19">
        <v>8</v>
      </c>
      <c r="B22" s="6" t="s">
        <v>23</v>
      </c>
      <c r="C22" s="7" t="s">
        <v>24</v>
      </c>
      <c r="D22" s="7" t="s">
        <v>18</v>
      </c>
      <c r="E22" s="52">
        <v>1</v>
      </c>
      <c r="F22" s="5">
        <v>1</v>
      </c>
      <c r="G22" s="5">
        <v>1</v>
      </c>
      <c r="H22" s="5"/>
      <c r="I22" s="5"/>
      <c r="J22" s="5"/>
      <c r="K22" s="5"/>
      <c r="L22" s="2">
        <f t="shared" si="0"/>
        <v>3</v>
      </c>
      <c r="M22" s="14"/>
      <c r="N22" s="20"/>
    </row>
    <row r="23" spans="1:14" ht="15.25" customHeight="1">
      <c r="A23" s="19">
        <v>9</v>
      </c>
      <c r="B23" s="23" t="s">
        <v>172</v>
      </c>
      <c r="C23" s="37" t="s">
        <v>173</v>
      </c>
      <c r="D23" s="37" t="s">
        <v>18</v>
      </c>
      <c r="E23" s="52"/>
      <c r="F23" s="5"/>
      <c r="G23" s="5"/>
      <c r="H23" s="5">
        <v>1</v>
      </c>
      <c r="I23" s="5"/>
      <c r="J23" s="5">
        <v>1</v>
      </c>
      <c r="K23" s="5"/>
      <c r="L23" s="2">
        <f t="shared" si="0"/>
        <v>2</v>
      </c>
      <c r="M23" s="14"/>
      <c r="N23" s="20"/>
    </row>
    <row r="24" spans="1:14" ht="15.25" customHeight="1">
      <c r="A24" s="19">
        <v>10</v>
      </c>
      <c r="B24" s="6" t="s">
        <v>196</v>
      </c>
      <c r="C24" s="7" t="s">
        <v>27</v>
      </c>
      <c r="D24" s="7" t="s">
        <v>18</v>
      </c>
      <c r="E24" s="52">
        <v>3</v>
      </c>
      <c r="F24" s="5">
        <v>13</v>
      </c>
      <c r="G24" s="53">
        <v>13</v>
      </c>
      <c r="H24" s="5">
        <v>13</v>
      </c>
      <c r="I24" s="5"/>
      <c r="J24" s="53">
        <v>13</v>
      </c>
      <c r="K24" s="53">
        <v>1</v>
      </c>
      <c r="L24" s="2">
        <f t="shared" si="0"/>
        <v>56</v>
      </c>
      <c r="M24" s="14"/>
      <c r="N24" s="20"/>
    </row>
    <row r="25" spans="1:14" ht="15.25" customHeight="1">
      <c r="A25" s="19">
        <v>11</v>
      </c>
      <c r="B25" s="6" t="s">
        <v>28</v>
      </c>
      <c r="C25" s="7" t="s">
        <v>29</v>
      </c>
      <c r="D25" s="7" t="s">
        <v>18</v>
      </c>
      <c r="E25" s="52">
        <v>2</v>
      </c>
      <c r="F25" s="5">
        <v>1</v>
      </c>
      <c r="G25" s="53">
        <v>1</v>
      </c>
      <c r="H25" s="5">
        <v>1</v>
      </c>
      <c r="I25" s="5"/>
      <c r="J25" s="5">
        <v>2</v>
      </c>
      <c r="K25" s="5">
        <v>1</v>
      </c>
      <c r="L25" s="2">
        <f t="shared" si="0"/>
        <v>8</v>
      </c>
      <c r="M25" s="14"/>
      <c r="N25" s="20"/>
    </row>
    <row r="26" spans="1:14" ht="15.25" customHeight="1">
      <c r="A26" s="19">
        <v>12</v>
      </c>
      <c r="B26" s="6" t="s">
        <v>197</v>
      </c>
      <c r="C26" s="7" t="s">
        <v>45</v>
      </c>
      <c r="D26" s="7" t="s">
        <v>18</v>
      </c>
      <c r="E26" s="52">
        <v>2</v>
      </c>
      <c r="F26" s="5"/>
      <c r="G26" s="5"/>
      <c r="H26" s="5">
        <v>2</v>
      </c>
      <c r="I26" s="5"/>
      <c r="J26" s="5"/>
      <c r="K26" s="5"/>
      <c r="L26" s="2">
        <f t="shared" si="0"/>
        <v>4</v>
      </c>
      <c r="M26" s="14"/>
      <c r="N26" s="20"/>
    </row>
    <row r="27" spans="1:14" ht="15.25" customHeight="1">
      <c r="A27" s="19">
        <v>13</v>
      </c>
      <c r="B27" s="6" t="s">
        <v>221</v>
      </c>
      <c r="C27" s="7" t="s">
        <v>167</v>
      </c>
      <c r="D27" s="7" t="s">
        <v>18</v>
      </c>
      <c r="E27" s="52"/>
      <c r="F27" s="5"/>
      <c r="G27" s="5">
        <v>2</v>
      </c>
      <c r="H27" s="5"/>
      <c r="I27" s="5"/>
      <c r="J27" s="5"/>
      <c r="K27" s="5"/>
      <c r="L27" s="2">
        <f t="shared" si="0"/>
        <v>2</v>
      </c>
      <c r="M27" s="14"/>
      <c r="N27" s="20"/>
    </row>
    <row r="28" spans="1:14" ht="15.25" customHeight="1">
      <c r="A28" s="19">
        <v>14</v>
      </c>
      <c r="B28" s="6" t="s">
        <v>241</v>
      </c>
      <c r="C28" s="7" t="s">
        <v>176</v>
      </c>
      <c r="D28" s="7" t="s">
        <v>18</v>
      </c>
      <c r="E28" s="52"/>
      <c r="F28" s="5"/>
      <c r="G28" s="5"/>
      <c r="H28" s="5"/>
      <c r="I28" s="5">
        <v>4</v>
      </c>
      <c r="J28" s="5"/>
      <c r="K28" s="5"/>
      <c r="L28" s="2">
        <f t="shared" si="0"/>
        <v>4</v>
      </c>
      <c r="M28" s="14"/>
      <c r="N28" s="20"/>
    </row>
    <row r="29" spans="1:14" ht="15.25" customHeight="1">
      <c r="A29" s="19">
        <v>15</v>
      </c>
      <c r="B29" s="6" t="s">
        <v>235</v>
      </c>
      <c r="C29" s="7" t="s">
        <v>177</v>
      </c>
      <c r="D29" s="7" t="s">
        <v>18</v>
      </c>
      <c r="E29" s="52"/>
      <c r="F29" s="5"/>
      <c r="G29" s="5"/>
      <c r="H29" s="5"/>
      <c r="I29" s="5">
        <v>2</v>
      </c>
      <c r="J29" s="5">
        <v>2</v>
      </c>
      <c r="K29" s="5">
        <v>2</v>
      </c>
      <c r="L29" s="2">
        <f t="shared" si="0"/>
        <v>6</v>
      </c>
      <c r="M29" s="14"/>
      <c r="N29" s="20"/>
    </row>
    <row r="30" spans="1:14" ht="15.25" customHeight="1">
      <c r="A30" s="19">
        <v>16</v>
      </c>
      <c r="B30" s="6" t="s">
        <v>230</v>
      </c>
      <c r="C30" s="7" t="s">
        <v>72</v>
      </c>
      <c r="D30" s="7" t="s">
        <v>18</v>
      </c>
      <c r="E30" s="52"/>
      <c r="F30" s="5"/>
      <c r="G30" s="5">
        <v>53</v>
      </c>
      <c r="H30" s="5">
        <v>50</v>
      </c>
      <c r="I30" s="5">
        <v>27</v>
      </c>
      <c r="J30" s="5">
        <v>47</v>
      </c>
      <c r="K30" s="5"/>
      <c r="L30" s="2">
        <f t="shared" si="0"/>
        <v>177</v>
      </c>
      <c r="M30" s="14"/>
      <c r="N30" s="20"/>
    </row>
    <row r="31" spans="1:14">
      <c r="A31" s="19">
        <v>17</v>
      </c>
      <c r="B31" s="6" t="s">
        <v>198</v>
      </c>
      <c r="C31" s="5">
        <v>4111</v>
      </c>
      <c r="D31" s="7" t="s">
        <v>78</v>
      </c>
      <c r="E31" s="52">
        <v>780</v>
      </c>
      <c r="F31" s="5">
        <v>970</v>
      </c>
      <c r="G31" s="5">
        <v>970</v>
      </c>
      <c r="H31" s="5">
        <v>1110</v>
      </c>
      <c r="I31" s="5">
        <v>560</v>
      </c>
      <c r="J31" s="5">
        <v>720</v>
      </c>
      <c r="K31" s="5"/>
      <c r="L31" s="2">
        <f t="shared" si="0"/>
        <v>5110</v>
      </c>
      <c r="M31" s="14"/>
      <c r="N31" s="20"/>
    </row>
    <row r="32" spans="1:14">
      <c r="A32" s="19">
        <v>18</v>
      </c>
      <c r="B32" s="6" t="s">
        <v>199</v>
      </c>
      <c r="C32" s="5">
        <v>4208</v>
      </c>
      <c r="D32" s="7" t="s">
        <v>78</v>
      </c>
      <c r="E32" s="52">
        <v>590</v>
      </c>
      <c r="F32" s="5">
        <v>460</v>
      </c>
      <c r="G32" s="5">
        <v>460</v>
      </c>
      <c r="H32" s="5">
        <v>650</v>
      </c>
      <c r="I32" s="5">
        <v>430</v>
      </c>
      <c r="J32" s="5">
        <v>530</v>
      </c>
      <c r="K32" s="5"/>
      <c r="L32" s="2">
        <f t="shared" si="0"/>
        <v>3120</v>
      </c>
      <c r="M32" s="14"/>
      <c r="N32" s="20"/>
    </row>
    <row r="33" spans="1:14">
      <c r="A33" s="19">
        <v>19</v>
      </c>
      <c r="B33" s="6" t="s">
        <v>200</v>
      </c>
      <c r="C33" s="5">
        <v>4113</v>
      </c>
      <c r="D33" s="7" t="s">
        <v>78</v>
      </c>
      <c r="E33" s="52">
        <v>690</v>
      </c>
      <c r="F33" s="5">
        <v>970</v>
      </c>
      <c r="G33" s="5">
        <v>970</v>
      </c>
      <c r="H33" s="5">
        <v>830</v>
      </c>
      <c r="I33" s="5">
        <v>460</v>
      </c>
      <c r="J33" s="5">
        <v>710</v>
      </c>
      <c r="K33" s="5">
        <v>30</v>
      </c>
      <c r="L33" s="2">
        <f t="shared" si="0"/>
        <v>4660</v>
      </c>
      <c r="M33" s="14"/>
      <c r="N33" s="20"/>
    </row>
    <row r="34" spans="1:14">
      <c r="A34" s="19">
        <v>20</v>
      </c>
      <c r="B34" s="10" t="s">
        <v>201</v>
      </c>
      <c r="C34" s="9">
        <v>4154</v>
      </c>
      <c r="D34" s="11" t="s">
        <v>78</v>
      </c>
      <c r="E34" s="52">
        <v>0</v>
      </c>
      <c r="F34" s="12"/>
      <c r="G34" s="12"/>
      <c r="H34" s="5">
        <v>570</v>
      </c>
      <c r="I34" s="12"/>
      <c r="J34" s="5">
        <v>100</v>
      </c>
      <c r="K34" s="5"/>
      <c r="L34" s="2">
        <f t="shared" si="0"/>
        <v>670</v>
      </c>
      <c r="M34" s="15"/>
      <c r="N34" s="21"/>
    </row>
    <row r="35" spans="1:14">
      <c r="A35" s="19">
        <v>21</v>
      </c>
      <c r="B35" s="23" t="s">
        <v>159</v>
      </c>
      <c r="C35" s="37" t="s">
        <v>160</v>
      </c>
      <c r="D35" s="37" t="s">
        <v>18</v>
      </c>
      <c r="E35" s="52"/>
      <c r="F35" s="5">
        <v>1</v>
      </c>
      <c r="G35" s="53">
        <v>1</v>
      </c>
      <c r="H35" s="5">
        <v>1</v>
      </c>
      <c r="I35" s="12"/>
      <c r="J35" s="5">
        <v>1</v>
      </c>
      <c r="K35" s="5"/>
      <c r="L35" s="2">
        <f t="shared" si="0"/>
        <v>4</v>
      </c>
      <c r="M35" s="15"/>
      <c r="N35" s="21"/>
    </row>
    <row r="36" spans="1:14" ht="15.25" customHeight="1">
      <c r="A36" s="19">
        <v>22</v>
      </c>
      <c r="B36" s="6" t="s">
        <v>202</v>
      </c>
      <c r="C36" s="7" t="s">
        <v>26</v>
      </c>
      <c r="D36" s="7" t="s">
        <v>18</v>
      </c>
      <c r="E36" s="52">
        <v>1</v>
      </c>
      <c r="F36" s="5">
        <v>1</v>
      </c>
      <c r="G36" s="53">
        <v>1</v>
      </c>
      <c r="H36" s="5">
        <v>1</v>
      </c>
      <c r="I36" s="5"/>
      <c r="J36" s="5">
        <v>1</v>
      </c>
      <c r="K36" s="5">
        <v>1</v>
      </c>
      <c r="L36" s="2">
        <f t="shared" si="0"/>
        <v>6</v>
      </c>
      <c r="M36" s="14"/>
      <c r="N36" s="20"/>
    </row>
    <row r="37" spans="1:14" ht="15.25" customHeight="1">
      <c r="A37" s="19">
        <v>23</v>
      </c>
      <c r="B37" s="6" t="s">
        <v>61</v>
      </c>
      <c r="C37" s="7" t="s">
        <v>62</v>
      </c>
      <c r="D37" s="7" t="s">
        <v>18</v>
      </c>
      <c r="E37" s="52">
        <v>3</v>
      </c>
      <c r="F37" s="5"/>
      <c r="G37" s="5"/>
      <c r="H37" s="5"/>
      <c r="I37" s="5"/>
      <c r="J37" s="5"/>
      <c r="K37" s="5"/>
      <c r="L37" s="2">
        <f t="shared" si="0"/>
        <v>3</v>
      </c>
      <c r="M37" s="14"/>
      <c r="N37" s="20"/>
    </row>
    <row r="38" spans="1:14" ht="15.25" customHeight="1">
      <c r="A38" s="19">
        <v>24</v>
      </c>
      <c r="B38" s="6" t="s">
        <v>203</v>
      </c>
      <c r="C38" s="7" t="s">
        <v>83</v>
      </c>
      <c r="D38" s="7" t="s">
        <v>18</v>
      </c>
      <c r="E38" s="52">
        <v>0</v>
      </c>
      <c r="F38" s="8"/>
      <c r="G38" s="8"/>
      <c r="H38" s="8"/>
      <c r="I38" s="5">
        <v>30</v>
      </c>
      <c r="J38" s="8"/>
      <c r="K38" s="8"/>
      <c r="L38" s="2">
        <f t="shared" si="0"/>
        <v>30</v>
      </c>
      <c r="M38" s="14"/>
      <c r="N38" s="20"/>
    </row>
    <row r="39" spans="1:14" ht="15.25" customHeight="1">
      <c r="A39" s="19">
        <v>25</v>
      </c>
      <c r="B39" s="6" t="s">
        <v>204</v>
      </c>
      <c r="C39" s="7" t="s">
        <v>25</v>
      </c>
      <c r="D39" s="7" t="s">
        <v>18</v>
      </c>
      <c r="E39" s="52">
        <v>1</v>
      </c>
      <c r="F39" s="5">
        <v>1</v>
      </c>
      <c r="G39" s="53">
        <v>1</v>
      </c>
      <c r="H39" s="5">
        <v>1</v>
      </c>
      <c r="I39" s="5"/>
      <c r="J39" s="5">
        <v>1</v>
      </c>
      <c r="K39" s="5"/>
      <c r="L39" s="2">
        <f t="shared" si="0"/>
        <v>5</v>
      </c>
      <c r="M39" s="14"/>
      <c r="N39" s="20"/>
    </row>
    <row r="40" spans="1:14" ht="15.25" customHeight="1">
      <c r="A40" s="19">
        <v>26</v>
      </c>
      <c r="B40" s="6" t="s">
        <v>32</v>
      </c>
      <c r="C40" s="7" t="s">
        <v>33</v>
      </c>
      <c r="D40" s="7" t="s">
        <v>18</v>
      </c>
      <c r="E40" s="52">
        <v>1</v>
      </c>
      <c r="F40" s="5"/>
      <c r="G40" s="53"/>
      <c r="H40" s="5"/>
      <c r="I40" s="5"/>
      <c r="J40" s="5"/>
      <c r="K40" s="5"/>
      <c r="L40" s="2">
        <f t="shared" si="0"/>
        <v>1</v>
      </c>
      <c r="M40" s="14"/>
      <c r="N40" s="20"/>
    </row>
    <row r="41" spans="1:14" ht="15.25" customHeight="1">
      <c r="A41" s="19">
        <v>27</v>
      </c>
      <c r="B41" s="23" t="s">
        <v>161</v>
      </c>
      <c r="C41" s="37" t="s">
        <v>162</v>
      </c>
      <c r="D41" s="37" t="s">
        <v>18</v>
      </c>
      <c r="E41" s="58">
        <v>1</v>
      </c>
      <c r="F41" s="5">
        <v>1</v>
      </c>
      <c r="G41" s="53">
        <v>1</v>
      </c>
      <c r="H41" s="5">
        <v>1</v>
      </c>
      <c r="I41" s="5"/>
      <c r="J41" s="5">
        <v>1</v>
      </c>
      <c r="K41" s="5"/>
      <c r="L41" s="2">
        <f t="shared" si="0"/>
        <v>5</v>
      </c>
      <c r="M41" s="14"/>
      <c r="N41" s="20"/>
    </row>
    <row r="42" spans="1:14" ht="16.5" customHeight="1">
      <c r="A42" s="19">
        <v>28</v>
      </c>
      <c r="B42" s="6" t="s">
        <v>52</v>
      </c>
      <c r="C42" s="7" t="s">
        <v>53</v>
      </c>
      <c r="D42" s="7" t="s">
        <v>18</v>
      </c>
      <c r="E42" s="52">
        <v>7</v>
      </c>
      <c r="F42" s="5">
        <v>9</v>
      </c>
      <c r="G42" s="5"/>
      <c r="H42" s="5"/>
      <c r="I42" s="5"/>
      <c r="J42" s="5"/>
      <c r="K42" s="5"/>
      <c r="L42" s="2">
        <f t="shared" si="0"/>
        <v>16</v>
      </c>
      <c r="M42" s="14"/>
      <c r="N42" s="20"/>
    </row>
    <row r="43" spans="1:14" ht="15.25" customHeight="1">
      <c r="A43" s="19">
        <v>29</v>
      </c>
      <c r="B43" s="6" t="s">
        <v>57</v>
      </c>
      <c r="C43" s="7" t="s">
        <v>58</v>
      </c>
      <c r="D43" s="7" t="s">
        <v>18</v>
      </c>
      <c r="E43" s="52">
        <v>1</v>
      </c>
      <c r="F43" s="5"/>
      <c r="G43" s="5"/>
      <c r="H43" s="5">
        <v>4</v>
      </c>
      <c r="I43" s="5"/>
      <c r="J43" s="5"/>
      <c r="K43" s="5"/>
      <c r="L43" s="2">
        <f t="shared" si="0"/>
        <v>5</v>
      </c>
      <c r="M43" s="14"/>
      <c r="N43" s="20"/>
    </row>
    <row r="44" spans="1:14">
      <c r="A44" s="19">
        <v>31</v>
      </c>
      <c r="B44" s="6" t="s">
        <v>205</v>
      </c>
      <c r="C44" s="7" t="s">
        <v>77</v>
      </c>
      <c r="D44" s="7" t="s">
        <v>18</v>
      </c>
      <c r="E44" s="52">
        <v>2</v>
      </c>
      <c r="F44" s="5"/>
      <c r="G44" s="5"/>
      <c r="H44" s="5"/>
      <c r="I44" s="5"/>
      <c r="J44" s="5"/>
      <c r="K44" s="5"/>
      <c r="L44" s="2">
        <f t="shared" si="0"/>
        <v>2</v>
      </c>
      <c r="M44" s="14"/>
      <c r="N44" s="20"/>
    </row>
    <row r="45" spans="1:14">
      <c r="A45" s="19">
        <v>33</v>
      </c>
      <c r="B45" s="6" t="s">
        <v>206</v>
      </c>
      <c r="C45" s="7" t="s">
        <v>79</v>
      </c>
      <c r="D45" s="7" t="s">
        <v>78</v>
      </c>
      <c r="E45" s="52">
        <v>60</v>
      </c>
      <c r="F45" s="5"/>
      <c r="G45" s="5"/>
      <c r="H45" s="5"/>
      <c r="I45" s="5"/>
      <c r="J45" s="5"/>
      <c r="K45" s="5"/>
      <c r="L45" s="2">
        <f t="shared" si="0"/>
        <v>60</v>
      </c>
      <c r="M45" s="14"/>
      <c r="N45" s="20"/>
    </row>
    <row r="46" spans="1:14">
      <c r="A46" s="19">
        <v>34</v>
      </c>
      <c r="B46" s="6" t="s">
        <v>228</v>
      </c>
      <c r="C46" s="7" t="s">
        <v>66</v>
      </c>
      <c r="D46" s="7" t="s">
        <v>18</v>
      </c>
      <c r="E46" s="52"/>
      <c r="F46" s="5"/>
      <c r="G46" s="5">
        <v>50</v>
      </c>
      <c r="H46" s="5">
        <v>45</v>
      </c>
      <c r="I46" s="5">
        <v>26</v>
      </c>
      <c r="J46" s="5">
        <v>42</v>
      </c>
      <c r="K46" s="5"/>
      <c r="L46" s="2">
        <f t="shared" si="0"/>
        <v>163</v>
      </c>
      <c r="M46" s="14"/>
      <c r="N46" s="20"/>
    </row>
    <row r="47" spans="1:14">
      <c r="A47" s="19">
        <v>35</v>
      </c>
      <c r="B47" s="6" t="s">
        <v>233</v>
      </c>
      <c r="C47" s="7" t="s">
        <v>68</v>
      </c>
      <c r="D47" s="7" t="s">
        <v>18</v>
      </c>
      <c r="E47" s="52"/>
      <c r="F47" s="5"/>
      <c r="G47" s="5">
        <v>50</v>
      </c>
      <c r="H47" s="5">
        <v>2</v>
      </c>
      <c r="I47" s="5"/>
      <c r="J47" s="5">
        <v>2</v>
      </c>
      <c r="K47" s="5"/>
      <c r="L47" s="2">
        <f t="shared" si="0"/>
        <v>54</v>
      </c>
      <c r="M47" s="14"/>
      <c r="N47" s="20"/>
    </row>
    <row r="48" spans="1:14">
      <c r="A48" s="19">
        <v>36</v>
      </c>
      <c r="B48" s="6" t="s">
        <v>229</v>
      </c>
      <c r="C48" s="7" t="s">
        <v>70</v>
      </c>
      <c r="D48" s="7" t="s">
        <v>18</v>
      </c>
      <c r="E48" s="52"/>
      <c r="F48" s="5"/>
      <c r="G48" s="5">
        <v>3</v>
      </c>
      <c r="H48" s="5">
        <v>3</v>
      </c>
      <c r="I48" s="5">
        <v>1</v>
      </c>
      <c r="J48" s="5">
        <v>3</v>
      </c>
      <c r="K48" s="5"/>
      <c r="L48" s="2">
        <f t="shared" si="0"/>
        <v>10</v>
      </c>
      <c r="M48" s="14"/>
      <c r="N48" s="20"/>
    </row>
    <row r="49" spans="1:14">
      <c r="A49" s="19">
        <v>37</v>
      </c>
      <c r="B49" s="6" t="s">
        <v>234</v>
      </c>
      <c r="C49" s="7" t="s">
        <v>74</v>
      </c>
      <c r="D49" s="7" t="s">
        <v>18</v>
      </c>
      <c r="E49" s="52"/>
      <c r="F49" s="5"/>
      <c r="G49" s="5"/>
      <c r="H49" s="5">
        <v>4</v>
      </c>
      <c r="I49" s="5"/>
      <c r="J49" s="5">
        <v>2</v>
      </c>
      <c r="K49" s="5"/>
      <c r="L49" s="2">
        <f t="shared" si="0"/>
        <v>6</v>
      </c>
      <c r="M49" s="14"/>
      <c r="N49" s="20"/>
    </row>
    <row r="50" spans="1:14">
      <c r="A50" s="19">
        <v>38</v>
      </c>
      <c r="B50" s="6" t="s">
        <v>207</v>
      </c>
      <c r="C50" s="7" t="s">
        <v>84</v>
      </c>
      <c r="D50" s="7" t="s">
        <v>18</v>
      </c>
      <c r="E50" s="52">
        <v>0</v>
      </c>
      <c r="F50" s="8"/>
      <c r="G50" s="8"/>
      <c r="H50" s="8"/>
      <c r="I50" s="5">
        <v>100</v>
      </c>
      <c r="J50" s="8"/>
      <c r="K50" s="8"/>
      <c r="L50" s="2">
        <f t="shared" si="0"/>
        <v>100</v>
      </c>
      <c r="M50" s="14"/>
      <c r="N50" s="20"/>
    </row>
    <row r="51" spans="1:14">
      <c r="A51" s="19">
        <v>39</v>
      </c>
      <c r="B51" s="6" t="s">
        <v>209</v>
      </c>
      <c r="C51" s="7" t="s">
        <v>85</v>
      </c>
      <c r="D51" s="7" t="s">
        <v>18</v>
      </c>
      <c r="E51" s="52">
        <v>0</v>
      </c>
      <c r="F51" s="8"/>
      <c r="G51" s="8"/>
      <c r="H51" s="8"/>
      <c r="I51" s="5">
        <v>48</v>
      </c>
      <c r="J51" s="8"/>
      <c r="K51" s="8"/>
      <c r="L51" s="2">
        <f t="shared" si="0"/>
        <v>48</v>
      </c>
      <c r="M51" s="14"/>
      <c r="N51" s="20"/>
    </row>
    <row r="52" spans="1:14">
      <c r="A52" s="19">
        <v>40</v>
      </c>
      <c r="B52" s="6" t="s">
        <v>224</v>
      </c>
      <c r="C52" s="33" t="s">
        <v>53</v>
      </c>
      <c r="D52" s="7" t="s">
        <v>18</v>
      </c>
      <c r="E52" s="52"/>
      <c r="F52" s="8"/>
      <c r="G52" s="5">
        <v>9</v>
      </c>
      <c r="H52" s="5">
        <v>9</v>
      </c>
      <c r="I52" s="5">
        <v>4</v>
      </c>
      <c r="J52" s="5">
        <v>9</v>
      </c>
      <c r="K52" s="8"/>
      <c r="L52" s="2">
        <f t="shared" si="0"/>
        <v>31</v>
      </c>
      <c r="M52" s="14"/>
      <c r="N52" s="20"/>
    </row>
    <row r="53" spans="1:14" ht="15.25" customHeight="1">
      <c r="A53" s="19">
        <v>41</v>
      </c>
      <c r="B53" s="6" t="s">
        <v>220</v>
      </c>
      <c r="C53" s="7" t="s">
        <v>44</v>
      </c>
      <c r="D53" s="7" t="s">
        <v>18</v>
      </c>
      <c r="E53" s="52">
        <v>1</v>
      </c>
      <c r="F53" s="5"/>
      <c r="G53" s="5">
        <v>1</v>
      </c>
      <c r="H53" s="5"/>
      <c r="I53" s="5">
        <v>1</v>
      </c>
      <c r="J53" s="5">
        <v>1</v>
      </c>
      <c r="K53" s="5">
        <v>1</v>
      </c>
      <c r="L53" s="2">
        <f t="shared" si="0"/>
        <v>5</v>
      </c>
      <c r="M53" s="14"/>
      <c r="N53" s="20"/>
    </row>
    <row r="54" spans="1:14" ht="15.25" customHeight="1">
      <c r="A54" s="19">
        <v>42</v>
      </c>
      <c r="B54" s="6" t="s">
        <v>231</v>
      </c>
      <c r="C54" s="7" t="s">
        <v>174</v>
      </c>
      <c r="D54" s="7" t="s">
        <v>18</v>
      </c>
      <c r="E54" s="52"/>
      <c r="F54" s="5"/>
      <c r="G54" s="5"/>
      <c r="H54" s="5">
        <v>1</v>
      </c>
      <c r="I54" s="5"/>
      <c r="J54" s="5"/>
      <c r="K54" s="5"/>
      <c r="L54" s="2">
        <f t="shared" si="0"/>
        <v>1</v>
      </c>
      <c r="M54" s="14"/>
      <c r="N54" s="20"/>
    </row>
    <row r="55" spans="1:14" ht="15.25" customHeight="1">
      <c r="A55" s="19">
        <v>43</v>
      </c>
      <c r="B55" s="6" t="s">
        <v>240</v>
      </c>
      <c r="C55" s="7" t="s">
        <v>175</v>
      </c>
      <c r="D55" s="7" t="s">
        <v>18</v>
      </c>
      <c r="E55" s="52"/>
      <c r="F55" s="5"/>
      <c r="G55" s="5"/>
      <c r="H55" s="5"/>
      <c r="I55" s="5">
        <v>2</v>
      </c>
      <c r="J55" s="5"/>
      <c r="K55" s="5"/>
      <c r="L55" s="2">
        <f t="shared" si="0"/>
        <v>2</v>
      </c>
      <c r="M55" s="14"/>
      <c r="N55" s="20"/>
    </row>
    <row r="56" spans="1:14">
      <c r="A56" s="19">
        <v>44</v>
      </c>
      <c r="B56" s="6" t="s">
        <v>210</v>
      </c>
      <c r="C56" s="7" t="s">
        <v>86</v>
      </c>
      <c r="D56" s="7" t="s">
        <v>18</v>
      </c>
      <c r="E56" s="52">
        <v>0</v>
      </c>
      <c r="F56" s="8"/>
      <c r="G56" s="8"/>
      <c r="H56" s="8"/>
      <c r="I56" s="5">
        <v>100</v>
      </c>
      <c r="J56" s="8"/>
      <c r="K56" s="8"/>
      <c r="L56" s="2">
        <f t="shared" si="0"/>
        <v>100</v>
      </c>
      <c r="M56" s="14"/>
      <c r="N56" s="20"/>
    </row>
    <row r="57" spans="1:14">
      <c r="A57" s="19">
        <v>45</v>
      </c>
      <c r="B57" s="6" t="s">
        <v>69</v>
      </c>
      <c r="C57" s="7" t="s">
        <v>70</v>
      </c>
      <c r="D57" s="7" t="s">
        <v>18</v>
      </c>
      <c r="E57" s="52">
        <v>1</v>
      </c>
      <c r="F57" s="5">
        <v>2</v>
      </c>
      <c r="G57" s="5"/>
      <c r="H57" s="5"/>
      <c r="I57" s="5"/>
      <c r="J57" s="5"/>
      <c r="K57" s="5"/>
      <c r="L57" s="2">
        <f t="shared" si="0"/>
        <v>3</v>
      </c>
      <c r="M57" s="14"/>
      <c r="N57" s="20"/>
    </row>
    <row r="58" spans="1:14" ht="15.25" customHeight="1">
      <c r="A58" s="19">
        <v>46</v>
      </c>
      <c r="B58" s="6" t="s">
        <v>63</v>
      </c>
      <c r="C58" s="7" t="s">
        <v>64</v>
      </c>
      <c r="D58" s="7" t="s">
        <v>18</v>
      </c>
      <c r="E58" s="52">
        <v>6</v>
      </c>
      <c r="F58" s="5">
        <v>6</v>
      </c>
      <c r="G58" s="5"/>
      <c r="H58" s="5"/>
      <c r="I58" s="5"/>
      <c r="J58" s="5"/>
      <c r="K58" s="5"/>
      <c r="L58" s="2">
        <f t="shared" si="0"/>
        <v>12</v>
      </c>
      <c r="M58" s="14"/>
      <c r="N58" s="20"/>
    </row>
    <row r="59" spans="1:14" ht="15.25" customHeight="1">
      <c r="A59" s="19">
        <v>47</v>
      </c>
      <c r="B59" s="27" t="s">
        <v>178</v>
      </c>
      <c r="C59" s="28" t="s">
        <v>179</v>
      </c>
      <c r="D59" s="28" t="s">
        <v>18</v>
      </c>
      <c r="E59" s="52"/>
      <c r="F59" s="5"/>
      <c r="G59" s="5"/>
      <c r="H59" s="5"/>
      <c r="I59" s="5"/>
      <c r="J59" s="5"/>
      <c r="K59" s="5">
        <v>1</v>
      </c>
      <c r="L59" s="2">
        <f t="shared" si="0"/>
        <v>1</v>
      </c>
      <c r="M59" s="14"/>
      <c r="N59" s="20"/>
    </row>
    <row r="60" spans="1:14">
      <c r="A60" s="19">
        <v>48</v>
      </c>
      <c r="B60" s="6" t="s">
        <v>75</v>
      </c>
      <c r="C60" s="7" t="s">
        <v>76</v>
      </c>
      <c r="D60" s="7" t="s">
        <v>18</v>
      </c>
      <c r="E60" s="52">
        <v>1</v>
      </c>
      <c r="F60" s="5"/>
      <c r="G60" s="5"/>
      <c r="H60" s="5"/>
      <c r="I60" s="5"/>
      <c r="J60" s="5"/>
      <c r="K60" s="5"/>
      <c r="L60" s="2">
        <f t="shared" si="0"/>
        <v>1</v>
      </c>
      <c r="M60" s="14"/>
      <c r="N60" s="20"/>
    </row>
    <row r="61" spans="1:14" ht="15.25" customHeight="1">
      <c r="A61" s="19">
        <v>49</v>
      </c>
      <c r="B61" s="3" t="s">
        <v>16</v>
      </c>
      <c r="C61" s="4" t="s">
        <v>17</v>
      </c>
      <c r="D61" s="4" t="s">
        <v>18</v>
      </c>
      <c r="E61" s="52">
        <v>1</v>
      </c>
      <c r="F61" s="2">
        <v>1</v>
      </c>
      <c r="G61" s="2">
        <v>1</v>
      </c>
      <c r="H61" s="2">
        <v>2</v>
      </c>
      <c r="I61" s="5"/>
      <c r="J61" s="2">
        <v>1</v>
      </c>
      <c r="K61" s="2"/>
      <c r="L61" s="2">
        <f t="shared" si="0"/>
        <v>6</v>
      </c>
      <c r="M61" s="13"/>
      <c r="N61" s="18"/>
    </row>
    <row r="62" spans="1:14" ht="15.25" customHeight="1">
      <c r="A62" s="19">
        <v>50</v>
      </c>
      <c r="B62" s="32" t="s">
        <v>225</v>
      </c>
      <c r="C62" s="33" t="s">
        <v>56</v>
      </c>
      <c r="D62" s="33" t="s">
        <v>18</v>
      </c>
      <c r="E62" s="52"/>
      <c r="F62" s="2"/>
      <c r="G62" s="2">
        <v>16</v>
      </c>
      <c r="H62" s="2">
        <v>7</v>
      </c>
      <c r="I62" s="5">
        <v>13</v>
      </c>
      <c r="J62" s="2">
        <v>5</v>
      </c>
      <c r="K62" s="2"/>
      <c r="L62" s="2">
        <f t="shared" si="0"/>
        <v>41</v>
      </c>
      <c r="M62" s="13"/>
      <c r="N62" s="18"/>
    </row>
    <row r="63" spans="1:14" ht="15.25" customHeight="1">
      <c r="A63" s="19">
        <v>51</v>
      </c>
      <c r="B63" s="32" t="s">
        <v>236</v>
      </c>
      <c r="C63" s="33" t="s">
        <v>58</v>
      </c>
      <c r="D63" s="33" t="s">
        <v>18</v>
      </c>
      <c r="E63" s="52"/>
      <c r="F63" s="2"/>
      <c r="G63" s="2"/>
      <c r="H63" s="2"/>
      <c r="I63" s="5"/>
      <c r="J63" s="2">
        <v>2</v>
      </c>
      <c r="K63" s="2"/>
      <c r="L63" s="2">
        <f t="shared" si="0"/>
        <v>2</v>
      </c>
      <c r="M63" s="13"/>
      <c r="N63" s="18"/>
    </row>
    <row r="64" spans="1:14" ht="15.25" customHeight="1">
      <c r="A64" s="19">
        <v>52</v>
      </c>
      <c r="B64" s="32" t="s">
        <v>226</v>
      </c>
      <c r="C64" s="33" t="s">
        <v>60</v>
      </c>
      <c r="D64" s="33" t="s">
        <v>18</v>
      </c>
      <c r="E64" s="52"/>
      <c r="F64" s="2"/>
      <c r="G64" s="2">
        <v>21</v>
      </c>
      <c r="H64" s="2">
        <v>31</v>
      </c>
      <c r="I64" s="5">
        <v>14</v>
      </c>
      <c r="J64" s="2">
        <v>26</v>
      </c>
      <c r="K64" s="2"/>
      <c r="L64" s="2">
        <f t="shared" si="0"/>
        <v>92</v>
      </c>
      <c r="M64" s="13"/>
      <c r="N64" s="18"/>
    </row>
    <row r="65" spans="1:14" ht="15.25" customHeight="1">
      <c r="A65" s="19">
        <v>53</v>
      </c>
      <c r="B65" s="32" t="s">
        <v>227</v>
      </c>
      <c r="C65" s="33" t="s">
        <v>64</v>
      </c>
      <c r="D65" s="33" t="s">
        <v>18</v>
      </c>
      <c r="E65" s="52"/>
      <c r="F65" s="2"/>
      <c r="G65" s="2">
        <v>6</v>
      </c>
      <c r="H65" s="2">
        <v>7</v>
      </c>
      <c r="I65" s="5">
        <v>4</v>
      </c>
      <c r="J65" s="2">
        <v>5</v>
      </c>
      <c r="K65" s="2"/>
      <c r="L65" s="2">
        <f t="shared" si="0"/>
        <v>22</v>
      </c>
      <c r="M65" s="13"/>
      <c r="N65" s="18"/>
    </row>
    <row r="66" spans="1:14" ht="15.25" customHeight="1">
      <c r="A66" s="19">
        <v>54</v>
      </c>
      <c r="B66" s="59" t="s">
        <v>232</v>
      </c>
      <c r="C66" s="60" t="s">
        <v>62</v>
      </c>
      <c r="D66" s="60" t="s">
        <v>18</v>
      </c>
      <c r="E66" s="52"/>
      <c r="F66" s="2"/>
      <c r="G66" s="2"/>
      <c r="H66" s="2">
        <v>9</v>
      </c>
      <c r="I66" s="5">
        <v>6</v>
      </c>
      <c r="J66" s="2">
        <v>2</v>
      </c>
      <c r="K66" s="2"/>
      <c r="L66" s="2">
        <f t="shared" si="0"/>
        <v>17</v>
      </c>
      <c r="M66" s="13"/>
      <c r="N66" s="18"/>
    </row>
    <row r="67" spans="1:14">
      <c r="A67" s="19">
        <v>55</v>
      </c>
      <c r="B67" s="6" t="s">
        <v>65</v>
      </c>
      <c r="C67" s="7" t="s">
        <v>66</v>
      </c>
      <c r="D67" s="7" t="s">
        <v>18</v>
      </c>
      <c r="E67" s="52">
        <v>46</v>
      </c>
      <c r="F67" s="5">
        <v>68</v>
      </c>
      <c r="G67" s="5"/>
      <c r="H67" s="5"/>
      <c r="I67" s="5"/>
      <c r="J67" s="5"/>
      <c r="K67" s="5"/>
      <c r="L67" s="2">
        <f t="shared" si="0"/>
        <v>114</v>
      </c>
      <c r="M67" s="14"/>
      <c r="N67" s="20"/>
    </row>
    <row r="68" spans="1:14" ht="22">
      <c r="A68" s="19">
        <v>56</v>
      </c>
      <c r="B68" s="6" t="s">
        <v>67</v>
      </c>
      <c r="C68" s="7" t="s">
        <v>68</v>
      </c>
      <c r="D68" s="7" t="s">
        <v>18</v>
      </c>
      <c r="E68" s="52">
        <v>1</v>
      </c>
      <c r="F68" s="5"/>
      <c r="G68" s="5"/>
      <c r="H68" s="5"/>
      <c r="I68" s="5"/>
      <c r="J68" s="5"/>
      <c r="K68" s="5"/>
      <c r="L68" s="2">
        <f t="shared" si="0"/>
        <v>1</v>
      </c>
      <c r="M68" s="14"/>
      <c r="N68" s="20"/>
    </row>
    <row r="69" spans="1:14" ht="15.25" customHeight="1">
      <c r="A69" s="19">
        <v>57</v>
      </c>
      <c r="B69" s="6" t="s">
        <v>30</v>
      </c>
      <c r="C69" s="7" t="s">
        <v>31</v>
      </c>
      <c r="D69" s="7" t="s">
        <v>18</v>
      </c>
      <c r="E69" s="52">
        <v>1</v>
      </c>
      <c r="F69" s="5"/>
      <c r="G69" s="53"/>
      <c r="H69" s="5"/>
      <c r="I69" s="5"/>
      <c r="J69" s="5"/>
      <c r="K69" s="5">
        <v>1</v>
      </c>
      <c r="L69" s="2">
        <f t="shared" si="0"/>
        <v>2</v>
      </c>
      <c r="M69" s="14"/>
      <c r="N69" s="20"/>
    </row>
    <row r="70" spans="1:14" ht="15.25" customHeight="1">
      <c r="A70" s="19">
        <v>58</v>
      </c>
      <c r="B70" s="6" t="s">
        <v>222</v>
      </c>
      <c r="C70" s="33" t="s">
        <v>47</v>
      </c>
      <c r="D70" s="7" t="s">
        <v>18</v>
      </c>
      <c r="E70" s="52"/>
      <c r="F70" s="5"/>
      <c r="G70" s="53">
        <v>3</v>
      </c>
      <c r="H70" s="5">
        <v>27</v>
      </c>
      <c r="I70" s="5">
        <v>10</v>
      </c>
      <c r="J70" s="5">
        <v>15</v>
      </c>
      <c r="K70" s="5"/>
      <c r="L70" s="2">
        <f t="shared" si="0"/>
        <v>55</v>
      </c>
      <c r="M70" s="14"/>
      <c r="N70" s="20"/>
    </row>
    <row r="71" spans="1:14" ht="15.25" customHeight="1">
      <c r="A71" s="19">
        <v>59</v>
      </c>
      <c r="B71" s="6" t="s">
        <v>223</v>
      </c>
      <c r="C71" s="33" t="s">
        <v>49</v>
      </c>
      <c r="D71" s="7" t="s">
        <v>18</v>
      </c>
      <c r="E71" s="52"/>
      <c r="F71" s="5"/>
      <c r="G71" s="53">
        <v>15</v>
      </c>
      <c r="H71" s="5">
        <v>2</v>
      </c>
      <c r="I71" s="5">
        <v>2</v>
      </c>
      <c r="J71" s="5">
        <v>9</v>
      </c>
      <c r="K71" s="5"/>
      <c r="L71" s="2">
        <f t="shared" si="0"/>
        <v>28</v>
      </c>
      <c r="M71" s="14"/>
      <c r="N71" s="20"/>
    </row>
    <row r="72" spans="1:14" ht="15.25" customHeight="1">
      <c r="A72" s="19">
        <v>60</v>
      </c>
      <c r="B72" s="6" t="s">
        <v>19</v>
      </c>
      <c r="C72" s="7" t="s">
        <v>20</v>
      </c>
      <c r="D72" s="7" t="s">
        <v>18</v>
      </c>
      <c r="E72" s="52">
        <v>1</v>
      </c>
      <c r="F72" s="5">
        <v>1</v>
      </c>
      <c r="G72" s="5">
        <v>1</v>
      </c>
      <c r="H72" s="5">
        <v>1</v>
      </c>
      <c r="I72" s="5"/>
      <c r="J72" s="5">
        <v>1</v>
      </c>
      <c r="K72" s="5"/>
      <c r="L72" s="2">
        <f t="shared" si="0"/>
        <v>5</v>
      </c>
      <c r="M72" s="14"/>
      <c r="N72" s="20"/>
    </row>
    <row r="73" spans="1:14" ht="15.25" customHeight="1">
      <c r="A73" s="19">
        <v>61</v>
      </c>
      <c r="B73" s="6" t="s">
        <v>219</v>
      </c>
      <c r="C73" s="37" t="s">
        <v>168</v>
      </c>
      <c r="D73" s="37" t="s">
        <v>18</v>
      </c>
      <c r="E73" s="52"/>
      <c r="F73" s="5">
        <v>6</v>
      </c>
      <c r="G73" s="5">
        <v>6</v>
      </c>
      <c r="H73" s="5"/>
      <c r="I73" s="5"/>
      <c r="J73" s="5">
        <v>1</v>
      </c>
      <c r="K73" s="5"/>
      <c r="L73" s="2">
        <f t="shared" si="0"/>
        <v>13</v>
      </c>
      <c r="M73" s="14"/>
      <c r="N73" s="20"/>
    </row>
    <row r="74" spans="1:14" ht="14.5" customHeight="1">
      <c r="A74" s="19">
        <v>62</v>
      </c>
      <c r="B74" s="6" t="s">
        <v>211</v>
      </c>
      <c r="C74" s="7" t="s">
        <v>54</v>
      </c>
      <c r="D74" s="7" t="s">
        <v>18</v>
      </c>
      <c r="E74" s="52">
        <v>7</v>
      </c>
      <c r="F74" s="5">
        <v>3</v>
      </c>
      <c r="G74" s="5">
        <v>3</v>
      </c>
      <c r="H74" s="5">
        <v>9</v>
      </c>
      <c r="I74" s="5">
        <v>4</v>
      </c>
      <c r="J74" s="5">
        <v>8</v>
      </c>
      <c r="K74" s="5"/>
      <c r="L74" s="2">
        <f t="shared" si="0"/>
        <v>34</v>
      </c>
      <c r="M74" s="14"/>
      <c r="N74" s="20"/>
    </row>
    <row r="75" spans="1:14">
      <c r="A75" s="19">
        <v>63</v>
      </c>
      <c r="B75" s="6" t="s">
        <v>73</v>
      </c>
      <c r="C75" s="7" t="s">
        <v>74</v>
      </c>
      <c r="D75" s="7" t="s">
        <v>18</v>
      </c>
      <c r="E75" s="52">
        <v>1</v>
      </c>
      <c r="F75" s="5"/>
      <c r="G75" s="5"/>
      <c r="H75" s="5"/>
      <c r="I75" s="5"/>
      <c r="J75" s="5"/>
      <c r="K75" s="5"/>
      <c r="L75" s="2">
        <f t="shared" si="0"/>
        <v>1</v>
      </c>
      <c r="M75" s="14"/>
      <c r="N75" s="20"/>
    </row>
    <row r="76" spans="1:14">
      <c r="A76" s="19">
        <v>64</v>
      </c>
      <c r="B76" s="23" t="s">
        <v>165</v>
      </c>
      <c r="C76" s="37" t="s">
        <v>44</v>
      </c>
      <c r="D76" s="37" t="s">
        <v>18</v>
      </c>
      <c r="E76" s="52"/>
      <c r="F76" s="5">
        <v>1</v>
      </c>
      <c r="G76" s="5"/>
      <c r="H76" s="5"/>
      <c r="I76" s="5"/>
      <c r="J76" s="5"/>
      <c r="K76" s="5"/>
      <c r="L76" s="2">
        <f t="shared" si="0"/>
        <v>1</v>
      </c>
      <c r="M76" s="14"/>
      <c r="N76" s="20"/>
    </row>
    <row r="77" spans="1:14" ht="15.25" customHeight="1">
      <c r="A77" s="19">
        <v>65</v>
      </c>
      <c r="B77" s="6" t="s">
        <v>36</v>
      </c>
      <c r="C77" s="7" t="s">
        <v>37</v>
      </c>
      <c r="D77" s="7" t="s">
        <v>18</v>
      </c>
      <c r="E77" s="52">
        <v>1</v>
      </c>
      <c r="F77" s="5">
        <v>1</v>
      </c>
      <c r="G77" s="53">
        <v>1</v>
      </c>
      <c r="H77" s="5"/>
      <c r="I77" s="5"/>
      <c r="J77" s="5">
        <v>1</v>
      </c>
      <c r="K77" s="5"/>
      <c r="L77" s="2">
        <f t="shared" si="0"/>
        <v>4</v>
      </c>
      <c r="M77" s="14"/>
      <c r="N77" s="20"/>
    </row>
    <row r="78" spans="1:14" ht="15.25" customHeight="1">
      <c r="A78" s="19">
        <v>66</v>
      </c>
      <c r="B78" s="6" t="s">
        <v>38</v>
      </c>
      <c r="C78" s="7" t="s">
        <v>39</v>
      </c>
      <c r="D78" s="7" t="s">
        <v>18</v>
      </c>
      <c r="E78" s="52">
        <v>0</v>
      </c>
      <c r="F78" s="8"/>
      <c r="G78" s="8"/>
      <c r="H78" s="5">
        <v>1</v>
      </c>
      <c r="I78" s="5"/>
      <c r="J78" s="8"/>
      <c r="K78" s="8"/>
      <c r="L78" s="2">
        <f t="shared" ref="L78:L100" si="1">E78+F78+G78+H78+I78+J78+K78</f>
        <v>1</v>
      </c>
      <c r="M78" s="14"/>
      <c r="N78" s="20"/>
    </row>
    <row r="79" spans="1:14" ht="15.25" customHeight="1">
      <c r="A79" s="19">
        <v>67</v>
      </c>
      <c r="B79" s="23" t="s">
        <v>169</v>
      </c>
      <c r="C79" s="37" t="s">
        <v>56</v>
      </c>
      <c r="D79" s="37" t="s">
        <v>18</v>
      </c>
      <c r="E79" s="52"/>
      <c r="F79" s="5">
        <v>13</v>
      </c>
      <c r="G79" s="8"/>
      <c r="H79" s="5"/>
      <c r="I79" s="5"/>
      <c r="J79" s="8"/>
      <c r="K79" s="8"/>
      <c r="L79" s="2">
        <f t="shared" si="1"/>
        <v>13</v>
      </c>
      <c r="M79" s="14"/>
      <c r="N79" s="20"/>
    </row>
    <row r="80" spans="1:14" ht="15.25" customHeight="1">
      <c r="A80" s="19">
        <v>68</v>
      </c>
      <c r="B80" s="23" t="s">
        <v>170</v>
      </c>
      <c r="C80" s="37" t="s">
        <v>60</v>
      </c>
      <c r="D80" s="37" t="s">
        <v>18</v>
      </c>
      <c r="E80" s="52"/>
      <c r="F80" s="5">
        <v>24</v>
      </c>
      <c r="G80" s="8"/>
      <c r="H80" s="5"/>
      <c r="I80" s="5"/>
      <c r="J80" s="8"/>
      <c r="K80" s="8"/>
      <c r="L80" s="2">
        <f t="shared" si="1"/>
        <v>24</v>
      </c>
      <c r="M80" s="14"/>
      <c r="N80" s="20"/>
    </row>
    <row r="81" spans="1:14" ht="15.25" customHeight="1">
      <c r="A81" s="19">
        <v>69</v>
      </c>
      <c r="B81" s="6" t="s">
        <v>40</v>
      </c>
      <c r="C81" s="7" t="s">
        <v>41</v>
      </c>
      <c r="D81" s="7" t="s">
        <v>18</v>
      </c>
      <c r="E81" s="52">
        <v>2</v>
      </c>
      <c r="F81" s="5">
        <v>2</v>
      </c>
      <c r="G81" s="53">
        <v>2</v>
      </c>
      <c r="H81" s="5">
        <v>2</v>
      </c>
      <c r="I81" s="5"/>
      <c r="J81" s="5">
        <v>1</v>
      </c>
      <c r="K81" s="5"/>
      <c r="L81" s="2">
        <f t="shared" si="1"/>
        <v>9</v>
      </c>
      <c r="M81" s="14"/>
      <c r="N81" s="20"/>
    </row>
    <row r="82" spans="1:14" ht="15.25" customHeight="1">
      <c r="A82" s="19">
        <v>70</v>
      </c>
      <c r="B82" s="23" t="s">
        <v>238</v>
      </c>
      <c r="C82" s="37" t="s">
        <v>41</v>
      </c>
      <c r="D82" s="37" t="s">
        <v>18</v>
      </c>
      <c r="E82" s="52"/>
      <c r="F82" s="5"/>
      <c r="G82" s="53"/>
      <c r="H82" s="5"/>
      <c r="I82" s="5"/>
      <c r="J82" s="5"/>
      <c r="K82" s="5">
        <v>1</v>
      </c>
      <c r="L82" s="2">
        <f t="shared" si="1"/>
        <v>1</v>
      </c>
      <c r="M82" s="14"/>
      <c r="N82" s="20"/>
    </row>
    <row r="83" spans="1:14" ht="15.25" customHeight="1">
      <c r="A83" s="19">
        <v>71</v>
      </c>
      <c r="B83" s="6" t="s">
        <v>55</v>
      </c>
      <c r="C83" s="7" t="s">
        <v>56</v>
      </c>
      <c r="D83" s="7" t="s">
        <v>18</v>
      </c>
      <c r="E83" s="52">
        <v>10</v>
      </c>
      <c r="F83" s="5"/>
      <c r="G83" s="5"/>
      <c r="H83" s="5"/>
      <c r="I83" s="5"/>
      <c r="J83" s="5"/>
      <c r="K83" s="5"/>
      <c r="L83" s="2">
        <f t="shared" si="1"/>
        <v>10</v>
      </c>
      <c r="M83" s="14"/>
      <c r="N83" s="20"/>
    </row>
    <row r="84" spans="1:14" ht="15.25" customHeight="1">
      <c r="A84" s="19">
        <v>72</v>
      </c>
      <c r="B84" s="6" t="s">
        <v>59</v>
      </c>
      <c r="C84" s="7" t="s">
        <v>60</v>
      </c>
      <c r="D84" s="7" t="s">
        <v>18</v>
      </c>
      <c r="E84" s="52">
        <v>16</v>
      </c>
      <c r="F84" s="5"/>
      <c r="G84" s="5"/>
      <c r="H84" s="5"/>
      <c r="I84" s="5"/>
      <c r="J84" s="5"/>
      <c r="K84" s="5"/>
      <c r="L84" s="2">
        <f t="shared" si="1"/>
        <v>16</v>
      </c>
      <c r="M84" s="14"/>
      <c r="N84" s="20"/>
    </row>
    <row r="85" spans="1:14">
      <c r="A85" s="19">
        <v>73</v>
      </c>
      <c r="B85" s="6" t="s">
        <v>71</v>
      </c>
      <c r="C85" s="7" t="s">
        <v>72</v>
      </c>
      <c r="D85" s="7" t="s">
        <v>18</v>
      </c>
      <c r="E85" s="52">
        <v>48</v>
      </c>
      <c r="F85" s="5">
        <v>70</v>
      </c>
      <c r="G85" s="5"/>
      <c r="H85" s="5"/>
      <c r="I85" s="5"/>
      <c r="J85" s="5"/>
      <c r="K85" s="5"/>
      <c r="L85" s="2">
        <f t="shared" si="1"/>
        <v>118</v>
      </c>
      <c r="M85" s="14"/>
      <c r="N85" s="20"/>
    </row>
    <row r="86" spans="1:14">
      <c r="A86" s="19">
        <v>74</v>
      </c>
      <c r="B86" s="6" t="s">
        <v>208</v>
      </c>
      <c r="C86" s="7" t="s">
        <v>87</v>
      </c>
      <c r="D86" s="7" t="s">
        <v>18</v>
      </c>
      <c r="E86" s="52">
        <v>1</v>
      </c>
      <c r="F86" s="5">
        <v>1</v>
      </c>
      <c r="G86" s="5">
        <v>1</v>
      </c>
      <c r="H86" s="5">
        <v>1</v>
      </c>
      <c r="I86" s="5">
        <v>3</v>
      </c>
      <c r="J86" s="5">
        <v>1</v>
      </c>
      <c r="K86" s="5">
        <v>1</v>
      </c>
      <c r="L86" s="2">
        <f t="shared" si="1"/>
        <v>9</v>
      </c>
      <c r="M86" s="14"/>
      <c r="N86" s="20"/>
    </row>
    <row r="87" spans="1:14">
      <c r="A87" s="19">
        <v>75</v>
      </c>
      <c r="B87" s="6" t="s">
        <v>212</v>
      </c>
      <c r="C87" s="7" t="s">
        <v>88</v>
      </c>
      <c r="D87" s="7" t="s">
        <v>18</v>
      </c>
      <c r="E87" s="52">
        <v>2</v>
      </c>
      <c r="F87" s="5">
        <v>3</v>
      </c>
      <c r="G87" s="5">
        <v>3</v>
      </c>
      <c r="H87" s="5">
        <v>4</v>
      </c>
      <c r="I87" s="5">
        <v>2</v>
      </c>
      <c r="J87" s="5">
        <v>3</v>
      </c>
      <c r="K87" s="5">
        <v>0</v>
      </c>
      <c r="L87" s="2">
        <f t="shared" si="1"/>
        <v>17</v>
      </c>
      <c r="M87" s="14"/>
      <c r="N87" s="20"/>
    </row>
    <row r="88" spans="1:14">
      <c r="A88" s="19">
        <v>76</v>
      </c>
      <c r="B88" s="6" t="s">
        <v>213</v>
      </c>
      <c r="C88" s="7" t="s">
        <v>89</v>
      </c>
      <c r="D88" s="7" t="s">
        <v>18</v>
      </c>
      <c r="E88" s="52">
        <v>1</v>
      </c>
      <c r="F88" s="5">
        <v>1</v>
      </c>
      <c r="G88" s="5">
        <v>1</v>
      </c>
      <c r="H88" s="5">
        <v>1</v>
      </c>
      <c r="I88" s="5">
        <v>3</v>
      </c>
      <c r="J88" s="5">
        <v>1</v>
      </c>
      <c r="K88" s="5">
        <v>1</v>
      </c>
      <c r="L88" s="2">
        <f t="shared" si="1"/>
        <v>9</v>
      </c>
      <c r="M88" s="14"/>
      <c r="N88" s="20"/>
    </row>
    <row r="89" spans="1:14">
      <c r="A89" s="19">
        <v>77</v>
      </c>
      <c r="B89" s="6" t="s">
        <v>214</v>
      </c>
      <c r="C89" s="7" t="s">
        <v>83</v>
      </c>
      <c r="D89" s="7" t="s">
        <v>18</v>
      </c>
      <c r="E89" s="52">
        <v>0</v>
      </c>
      <c r="F89" s="8"/>
      <c r="G89" s="8"/>
      <c r="H89" s="8"/>
      <c r="I89" s="5">
        <v>52</v>
      </c>
      <c r="J89" s="8"/>
      <c r="K89" s="8"/>
      <c r="L89" s="2">
        <f t="shared" si="1"/>
        <v>52</v>
      </c>
      <c r="M89" s="14"/>
      <c r="N89" s="20"/>
    </row>
    <row r="90" spans="1:14">
      <c r="A90" s="19">
        <v>78</v>
      </c>
      <c r="B90" s="6" t="s">
        <v>215</v>
      </c>
      <c r="C90" s="7" t="s">
        <v>83</v>
      </c>
      <c r="D90" s="7" t="s">
        <v>18</v>
      </c>
      <c r="E90" s="52">
        <v>0</v>
      </c>
      <c r="F90" s="8"/>
      <c r="G90" s="8"/>
      <c r="H90" s="8"/>
      <c r="I90" s="5">
        <v>48</v>
      </c>
      <c r="J90" s="8"/>
      <c r="K90" s="8"/>
      <c r="L90" s="2">
        <f t="shared" si="1"/>
        <v>48</v>
      </c>
      <c r="M90" s="14"/>
      <c r="N90" s="20"/>
    </row>
    <row r="91" spans="1:14">
      <c r="A91" s="19">
        <v>79</v>
      </c>
      <c r="B91" s="6" t="s">
        <v>216</v>
      </c>
      <c r="C91" s="7" t="s">
        <v>83</v>
      </c>
      <c r="D91" s="7" t="s">
        <v>78</v>
      </c>
      <c r="E91" s="52">
        <v>0</v>
      </c>
      <c r="F91" s="8"/>
      <c r="G91" s="8"/>
      <c r="H91" s="8"/>
      <c r="I91" s="5">
        <v>100</v>
      </c>
      <c r="J91" s="8"/>
      <c r="K91" s="8"/>
      <c r="L91" s="2">
        <f t="shared" si="1"/>
        <v>100</v>
      </c>
      <c r="M91" s="14"/>
      <c r="N91" s="20"/>
    </row>
    <row r="92" spans="1:14">
      <c r="A92" s="19">
        <v>80</v>
      </c>
      <c r="B92" s="6" t="s">
        <v>217</v>
      </c>
      <c r="C92" s="7" t="s">
        <v>83</v>
      </c>
      <c r="D92" s="7" t="s">
        <v>18</v>
      </c>
      <c r="E92" s="52">
        <v>0</v>
      </c>
      <c r="F92" s="8"/>
      <c r="G92" s="8"/>
      <c r="H92" s="8"/>
      <c r="I92" s="5">
        <v>30</v>
      </c>
      <c r="J92" s="8"/>
      <c r="K92" s="8"/>
      <c r="L92" s="2">
        <f t="shared" si="1"/>
        <v>30</v>
      </c>
      <c r="M92" s="14"/>
      <c r="N92" s="20"/>
    </row>
    <row r="93" spans="1:14">
      <c r="A93" s="19">
        <v>81</v>
      </c>
      <c r="B93" s="6" t="s">
        <v>218</v>
      </c>
      <c r="C93" s="7" t="s">
        <v>83</v>
      </c>
      <c r="D93" s="7" t="s">
        <v>18</v>
      </c>
      <c r="E93" s="52">
        <v>0</v>
      </c>
      <c r="F93" s="8"/>
      <c r="G93" s="8"/>
      <c r="H93" s="8"/>
      <c r="I93" s="5">
        <v>6</v>
      </c>
      <c r="J93" s="8"/>
      <c r="K93" s="8"/>
      <c r="L93" s="2">
        <f t="shared" si="1"/>
        <v>6</v>
      </c>
      <c r="M93" s="14"/>
      <c r="N93" s="20"/>
    </row>
    <row r="94" spans="1:14" ht="15.25" customHeight="1">
      <c r="A94" s="19">
        <v>82</v>
      </c>
      <c r="B94" s="6" t="s">
        <v>50</v>
      </c>
      <c r="C94" s="7" t="s">
        <v>51</v>
      </c>
      <c r="D94" s="7" t="s">
        <v>18</v>
      </c>
      <c r="E94" s="52">
        <v>2</v>
      </c>
      <c r="F94" s="5">
        <v>2</v>
      </c>
      <c r="G94" s="5">
        <v>2</v>
      </c>
      <c r="H94" s="5">
        <v>3</v>
      </c>
      <c r="I94" s="5">
        <v>2</v>
      </c>
      <c r="J94" s="5">
        <v>3</v>
      </c>
      <c r="K94" s="5"/>
      <c r="L94" s="2">
        <f t="shared" si="1"/>
        <v>14</v>
      </c>
      <c r="M94" s="14"/>
      <c r="N94" s="20"/>
    </row>
    <row r="95" spans="1:14" ht="15.25" customHeight="1">
      <c r="A95" s="19">
        <v>83</v>
      </c>
      <c r="B95" s="6" t="s">
        <v>46</v>
      </c>
      <c r="C95" s="7" t="s">
        <v>47</v>
      </c>
      <c r="D95" s="7" t="s">
        <v>18</v>
      </c>
      <c r="E95" s="52">
        <v>14</v>
      </c>
      <c r="F95" s="5">
        <v>9</v>
      </c>
      <c r="G95" s="5"/>
      <c r="H95" s="5"/>
      <c r="I95" s="5"/>
      <c r="J95" s="5"/>
      <c r="K95" s="5"/>
      <c r="L95" s="2">
        <f t="shared" si="1"/>
        <v>23</v>
      </c>
      <c r="M95" s="14"/>
      <c r="N95" s="20"/>
    </row>
    <row r="96" spans="1:14" ht="15.25" customHeight="1">
      <c r="A96" s="19">
        <v>84</v>
      </c>
      <c r="B96" s="6" t="s">
        <v>48</v>
      </c>
      <c r="C96" s="7" t="s">
        <v>49</v>
      </c>
      <c r="D96" s="7" t="s">
        <v>18</v>
      </c>
      <c r="E96" s="52">
        <v>3</v>
      </c>
      <c r="F96" s="5">
        <v>13</v>
      </c>
      <c r="G96" s="5"/>
      <c r="H96" s="5"/>
      <c r="I96" s="5"/>
      <c r="J96" s="5"/>
      <c r="K96" s="5"/>
      <c r="L96" s="2">
        <f t="shared" si="1"/>
        <v>16</v>
      </c>
      <c r="M96" s="14"/>
      <c r="N96" s="20"/>
    </row>
    <row r="97" spans="1:14" ht="15.25" customHeight="1">
      <c r="A97" s="19">
        <v>85</v>
      </c>
      <c r="B97" s="23" t="s">
        <v>166</v>
      </c>
      <c r="C97" s="37" t="s">
        <v>167</v>
      </c>
      <c r="D97" s="37" t="s">
        <v>18</v>
      </c>
      <c r="E97" s="52"/>
      <c r="F97" s="5">
        <v>2</v>
      </c>
      <c r="G97" s="5"/>
      <c r="H97" s="5"/>
      <c r="I97" s="5"/>
      <c r="J97" s="5"/>
      <c r="K97" s="5"/>
      <c r="L97" s="2">
        <f t="shared" si="1"/>
        <v>2</v>
      </c>
      <c r="M97" s="14"/>
      <c r="N97" s="20"/>
    </row>
    <row r="98" spans="1:14" ht="15.25" customHeight="1">
      <c r="A98" s="19">
        <v>86</v>
      </c>
      <c r="B98" s="6" t="s">
        <v>21</v>
      </c>
      <c r="C98" s="7" t="s">
        <v>22</v>
      </c>
      <c r="D98" s="7" t="s">
        <v>18</v>
      </c>
      <c r="E98" s="52">
        <v>2</v>
      </c>
      <c r="F98" s="53">
        <v>2</v>
      </c>
      <c r="G98" s="53">
        <v>2</v>
      </c>
      <c r="H98" s="5">
        <v>2</v>
      </c>
      <c r="I98" s="5"/>
      <c r="J98" s="5">
        <v>2</v>
      </c>
      <c r="K98" s="5"/>
      <c r="L98" s="2">
        <f t="shared" si="1"/>
        <v>10</v>
      </c>
      <c r="M98" s="14"/>
      <c r="N98" s="20"/>
    </row>
    <row r="99" spans="1:14" ht="15.25" customHeight="1">
      <c r="A99" s="19">
        <v>87</v>
      </c>
      <c r="B99" s="23" t="s">
        <v>163</v>
      </c>
      <c r="C99" s="37" t="s">
        <v>164</v>
      </c>
      <c r="D99" s="37" t="s">
        <v>18</v>
      </c>
      <c r="E99" s="52"/>
      <c r="F99" s="5">
        <v>1</v>
      </c>
      <c r="G99" s="5"/>
      <c r="H99" s="5"/>
      <c r="I99" s="5"/>
      <c r="J99" s="5"/>
      <c r="K99" s="5"/>
      <c r="L99" s="2">
        <f t="shared" si="1"/>
        <v>1</v>
      </c>
      <c r="M99" s="14"/>
      <c r="N99" s="20"/>
    </row>
    <row r="100" spans="1:14" ht="15.25" customHeight="1" thickBot="1">
      <c r="A100" s="19">
        <v>88</v>
      </c>
      <c r="B100" s="6" t="s">
        <v>42</v>
      </c>
      <c r="C100" s="7" t="s">
        <v>43</v>
      </c>
      <c r="D100" s="7" t="s">
        <v>18</v>
      </c>
      <c r="E100" s="52">
        <v>1</v>
      </c>
      <c r="F100" s="5">
        <v>1</v>
      </c>
      <c r="G100" s="53">
        <v>1</v>
      </c>
      <c r="H100" s="5">
        <v>3</v>
      </c>
      <c r="I100" s="5"/>
      <c r="J100" s="53">
        <v>2</v>
      </c>
      <c r="K100" s="53"/>
      <c r="L100" s="2">
        <f t="shared" si="1"/>
        <v>8</v>
      </c>
      <c r="M100" s="14"/>
      <c r="N100" s="20"/>
    </row>
    <row r="101" spans="1:14" ht="13.5" thickBot="1">
      <c r="A101" s="142" t="s">
        <v>328</v>
      </c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4"/>
    </row>
    <row r="102" spans="1:14" ht="20" customHeight="1">
      <c r="A102" s="26">
        <v>89</v>
      </c>
      <c r="B102" s="30" t="s">
        <v>136</v>
      </c>
      <c r="C102" s="26" t="s">
        <v>135</v>
      </c>
      <c r="D102" s="31" t="s">
        <v>18</v>
      </c>
      <c r="E102" s="36">
        <v>2</v>
      </c>
      <c r="F102" s="26">
        <v>3</v>
      </c>
      <c r="G102" s="26">
        <v>3</v>
      </c>
      <c r="H102" s="26">
        <v>4</v>
      </c>
      <c r="I102" s="26">
        <v>3</v>
      </c>
      <c r="J102" s="26">
        <v>4</v>
      </c>
      <c r="K102" s="26"/>
      <c r="L102" s="36">
        <f>E102+F102+G102+H102+I102+J102+K102</f>
        <v>19</v>
      </c>
      <c r="M102" s="14"/>
      <c r="N102" s="18"/>
    </row>
    <row r="103" spans="1:14">
      <c r="A103" s="26">
        <v>90</v>
      </c>
      <c r="B103" s="27" t="s">
        <v>97</v>
      </c>
      <c r="C103" s="34">
        <v>743314</v>
      </c>
      <c r="D103" s="28" t="s">
        <v>78</v>
      </c>
      <c r="E103" s="34">
        <v>30</v>
      </c>
      <c r="F103" s="34">
        <v>30</v>
      </c>
      <c r="G103" s="34">
        <v>30</v>
      </c>
      <c r="H103" s="34">
        <v>30</v>
      </c>
      <c r="I103" s="34">
        <v>90</v>
      </c>
      <c r="J103" s="34">
        <v>30</v>
      </c>
      <c r="K103" s="57"/>
      <c r="L103" s="34">
        <f>E103+F103+G103+H103+I103+J103+K103</f>
        <v>240</v>
      </c>
      <c r="M103" s="13"/>
      <c r="N103" s="18"/>
    </row>
    <row r="104" spans="1:14">
      <c r="A104" s="26">
        <v>94</v>
      </c>
      <c r="B104" s="23" t="s">
        <v>102</v>
      </c>
      <c r="C104" s="22" t="s">
        <v>103</v>
      </c>
      <c r="D104" s="37" t="s">
        <v>18</v>
      </c>
      <c r="E104" s="34">
        <v>0</v>
      </c>
      <c r="F104" s="54"/>
      <c r="G104" s="24"/>
      <c r="H104" s="24"/>
      <c r="I104" s="54"/>
      <c r="J104" s="24"/>
      <c r="K104" s="54">
        <v>10</v>
      </c>
      <c r="L104" s="34">
        <f t="shared" ref="L104:L136" si="2">E104+F104+G104+H104+I104+J104+K104</f>
        <v>10</v>
      </c>
      <c r="M104" s="14"/>
      <c r="N104" s="18"/>
    </row>
    <row r="105" spans="1:14">
      <c r="A105" s="26">
        <v>96</v>
      </c>
      <c r="B105" s="23" t="s">
        <v>104</v>
      </c>
      <c r="C105" s="22" t="s">
        <v>105</v>
      </c>
      <c r="D105" s="37" t="s">
        <v>18</v>
      </c>
      <c r="E105" s="34">
        <v>0</v>
      </c>
      <c r="F105" s="24"/>
      <c r="G105" s="24"/>
      <c r="H105" s="24"/>
      <c r="I105" s="54"/>
      <c r="J105" s="24"/>
      <c r="K105" s="54">
        <v>10</v>
      </c>
      <c r="L105" s="34">
        <f t="shared" si="2"/>
        <v>10</v>
      </c>
      <c r="M105" s="14"/>
      <c r="N105" s="18"/>
    </row>
    <row r="106" spans="1:14">
      <c r="A106" s="26">
        <v>100</v>
      </c>
      <c r="B106" s="23" t="s">
        <v>106</v>
      </c>
      <c r="C106" s="29" t="s">
        <v>107</v>
      </c>
      <c r="D106" s="37" t="s">
        <v>18</v>
      </c>
      <c r="E106" s="34">
        <v>45</v>
      </c>
      <c r="F106" s="22">
        <v>79</v>
      </c>
      <c r="G106" s="22">
        <v>79</v>
      </c>
      <c r="H106" s="22">
        <v>57</v>
      </c>
      <c r="I106" s="22">
        <v>52</v>
      </c>
      <c r="J106" s="22">
        <v>45</v>
      </c>
      <c r="K106" s="22"/>
      <c r="L106" s="34">
        <f t="shared" si="2"/>
        <v>357</v>
      </c>
      <c r="M106" s="14"/>
      <c r="N106" s="18"/>
    </row>
    <row r="107" spans="1:14">
      <c r="A107" s="26">
        <v>101</v>
      </c>
      <c r="B107" s="23" t="s">
        <v>108</v>
      </c>
      <c r="C107" s="29" t="s">
        <v>109</v>
      </c>
      <c r="D107" s="37" t="s">
        <v>18</v>
      </c>
      <c r="E107" s="34">
        <v>75</v>
      </c>
      <c r="F107" s="22">
        <v>79</v>
      </c>
      <c r="G107" s="22">
        <v>79</v>
      </c>
      <c r="H107" s="22">
        <v>74</v>
      </c>
      <c r="I107" s="22">
        <v>59</v>
      </c>
      <c r="J107" s="22">
        <v>75</v>
      </c>
      <c r="K107" s="22"/>
      <c r="L107" s="34">
        <f t="shared" si="2"/>
        <v>441</v>
      </c>
      <c r="M107" s="14"/>
      <c r="N107" s="18"/>
    </row>
    <row r="108" spans="1:14">
      <c r="A108" s="26">
        <v>102</v>
      </c>
      <c r="B108" s="23" t="s">
        <v>110</v>
      </c>
      <c r="C108" s="29" t="s">
        <v>111</v>
      </c>
      <c r="D108" s="37" t="s">
        <v>18</v>
      </c>
      <c r="E108" s="34">
        <v>4</v>
      </c>
      <c r="F108" s="22">
        <v>6</v>
      </c>
      <c r="G108" s="22">
        <v>6</v>
      </c>
      <c r="H108" s="22">
        <v>6</v>
      </c>
      <c r="I108" s="22">
        <v>5</v>
      </c>
      <c r="J108" s="22">
        <v>5</v>
      </c>
      <c r="K108" s="22"/>
      <c r="L108" s="34">
        <f t="shared" si="2"/>
        <v>32</v>
      </c>
      <c r="M108" s="14"/>
      <c r="N108" s="18"/>
    </row>
    <row r="109" spans="1:14">
      <c r="A109" s="26">
        <v>103</v>
      </c>
      <c r="B109" s="23" t="s">
        <v>112</v>
      </c>
      <c r="C109" s="29" t="s">
        <v>113</v>
      </c>
      <c r="D109" s="37" t="s">
        <v>18</v>
      </c>
      <c r="E109" s="34">
        <v>68</v>
      </c>
      <c r="F109" s="22">
        <v>54</v>
      </c>
      <c r="G109" s="22">
        <v>59</v>
      </c>
      <c r="H109" s="22">
        <v>87</v>
      </c>
      <c r="I109" s="22">
        <v>64</v>
      </c>
      <c r="J109" s="22">
        <v>110</v>
      </c>
      <c r="K109" s="22"/>
      <c r="L109" s="34">
        <f t="shared" si="2"/>
        <v>442</v>
      </c>
      <c r="M109" s="14"/>
      <c r="N109" s="18"/>
    </row>
    <row r="110" spans="1:14">
      <c r="A110" s="26">
        <v>104</v>
      </c>
      <c r="B110" s="23" t="s">
        <v>114</v>
      </c>
      <c r="C110" s="29" t="s">
        <v>115</v>
      </c>
      <c r="D110" s="37" t="s">
        <v>18</v>
      </c>
      <c r="E110" s="34">
        <v>17</v>
      </c>
      <c r="F110" s="22">
        <v>9</v>
      </c>
      <c r="G110" s="22">
        <v>9</v>
      </c>
      <c r="H110" s="22">
        <v>9</v>
      </c>
      <c r="I110" s="22">
        <v>6</v>
      </c>
      <c r="J110" s="22">
        <v>9</v>
      </c>
      <c r="K110" s="22"/>
      <c r="L110" s="34">
        <f t="shared" si="2"/>
        <v>59</v>
      </c>
      <c r="M110" s="14"/>
      <c r="N110" s="18"/>
    </row>
    <row r="111" spans="1:14">
      <c r="A111" s="26">
        <v>105</v>
      </c>
      <c r="B111" s="23" t="s">
        <v>116</v>
      </c>
      <c r="C111" s="29" t="s">
        <v>117</v>
      </c>
      <c r="D111" s="37" t="s">
        <v>18</v>
      </c>
      <c r="E111" s="34">
        <v>48</v>
      </c>
      <c r="F111" s="22">
        <v>70</v>
      </c>
      <c r="G111" s="22">
        <v>53</v>
      </c>
      <c r="H111" s="22">
        <v>50</v>
      </c>
      <c r="I111" s="22">
        <v>34</v>
      </c>
      <c r="J111" s="22">
        <v>47</v>
      </c>
      <c r="K111" s="22"/>
      <c r="L111" s="34">
        <f t="shared" si="2"/>
        <v>302</v>
      </c>
      <c r="M111" s="14"/>
      <c r="N111" s="18"/>
    </row>
    <row r="112" spans="1:14">
      <c r="A112" s="26">
        <v>106</v>
      </c>
      <c r="B112" s="23" t="s">
        <v>118</v>
      </c>
      <c r="C112" s="29" t="s">
        <v>135</v>
      </c>
      <c r="D112" s="37" t="s">
        <v>18</v>
      </c>
      <c r="E112" s="34">
        <v>1</v>
      </c>
      <c r="F112" s="22">
        <v>1</v>
      </c>
      <c r="G112" s="22">
        <v>1</v>
      </c>
      <c r="H112" s="22">
        <v>2</v>
      </c>
      <c r="I112" s="22"/>
      <c r="J112" s="22">
        <v>2</v>
      </c>
      <c r="K112" s="54"/>
      <c r="L112" s="34">
        <f t="shared" si="2"/>
        <v>7</v>
      </c>
      <c r="M112" s="14"/>
      <c r="N112" s="18"/>
    </row>
    <row r="113" spans="1:14">
      <c r="A113" s="26">
        <v>107</v>
      </c>
      <c r="B113" s="23" t="s">
        <v>119</v>
      </c>
      <c r="C113" s="22">
        <v>2905194</v>
      </c>
      <c r="D113" s="37" t="s">
        <v>18</v>
      </c>
      <c r="E113" s="34">
        <v>4</v>
      </c>
      <c r="F113" s="22"/>
      <c r="G113" s="22"/>
      <c r="H113" s="22">
        <v>14</v>
      </c>
      <c r="I113" s="22"/>
      <c r="J113" s="22">
        <v>9</v>
      </c>
      <c r="K113" s="54"/>
      <c r="L113" s="34">
        <f t="shared" si="2"/>
        <v>27</v>
      </c>
      <c r="M113" s="14"/>
      <c r="N113" s="18"/>
    </row>
    <row r="114" spans="1:14">
      <c r="A114" s="26">
        <v>108</v>
      </c>
      <c r="B114" s="23" t="s">
        <v>122</v>
      </c>
      <c r="C114" s="37" t="s">
        <v>123</v>
      </c>
      <c r="D114" s="37" t="s">
        <v>18</v>
      </c>
      <c r="E114" s="34">
        <v>0</v>
      </c>
      <c r="F114" s="54">
        <v>9</v>
      </c>
      <c r="G114" s="54">
        <v>9</v>
      </c>
      <c r="H114" s="54">
        <v>2</v>
      </c>
      <c r="I114" s="54"/>
      <c r="J114" s="54">
        <v>4</v>
      </c>
      <c r="K114" s="54">
        <v>10</v>
      </c>
      <c r="L114" s="34">
        <f t="shared" ref="L114:L133" si="3">E114+F114+G114+H114+I114+J114+K114</f>
        <v>34</v>
      </c>
      <c r="M114" s="14"/>
      <c r="N114" s="18"/>
    </row>
    <row r="115" spans="1:14">
      <c r="A115" s="26">
        <v>109</v>
      </c>
      <c r="B115" s="23" t="s">
        <v>128</v>
      </c>
      <c r="C115" s="29" t="s">
        <v>129</v>
      </c>
      <c r="D115" s="37" t="s">
        <v>18</v>
      </c>
      <c r="E115" s="34">
        <v>720</v>
      </c>
      <c r="F115" s="22">
        <v>1050</v>
      </c>
      <c r="G115" s="22">
        <v>1050</v>
      </c>
      <c r="H115" s="22">
        <v>828</v>
      </c>
      <c r="I115" s="22">
        <v>623</v>
      </c>
      <c r="J115" s="56">
        <v>825</v>
      </c>
      <c r="K115" s="22"/>
      <c r="L115" s="34">
        <f t="shared" si="3"/>
        <v>5096</v>
      </c>
      <c r="M115" s="14"/>
      <c r="N115" s="18"/>
    </row>
    <row r="116" spans="1:14">
      <c r="A116" s="26">
        <v>110</v>
      </c>
      <c r="B116" s="23" t="s">
        <v>137</v>
      </c>
      <c r="C116" s="29" t="s">
        <v>138</v>
      </c>
      <c r="D116" s="37" t="s">
        <v>78</v>
      </c>
      <c r="E116" s="34">
        <v>48</v>
      </c>
      <c r="F116" s="22">
        <v>70</v>
      </c>
      <c r="G116" s="22">
        <v>53</v>
      </c>
      <c r="H116" s="22">
        <v>54</v>
      </c>
      <c r="I116" s="22">
        <v>34</v>
      </c>
      <c r="J116" s="22">
        <v>47</v>
      </c>
      <c r="K116" s="22"/>
      <c r="L116" s="34">
        <f t="shared" si="3"/>
        <v>306</v>
      </c>
      <c r="M116" s="14"/>
      <c r="N116" s="18"/>
    </row>
    <row r="117" spans="1:14">
      <c r="A117" s="26">
        <v>111</v>
      </c>
      <c r="B117" s="23" t="s">
        <v>139</v>
      </c>
      <c r="C117" s="29" t="s">
        <v>140</v>
      </c>
      <c r="D117" s="37" t="s">
        <v>18</v>
      </c>
      <c r="E117" s="34">
        <v>96</v>
      </c>
      <c r="F117" s="22">
        <v>140</v>
      </c>
      <c r="G117" s="22">
        <v>106</v>
      </c>
      <c r="H117" s="22">
        <v>112</v>
      </c>
      <c r="I117" s="22">
        <v>68</v>
      </c>
      <c r="J117" s="22">
        <v>94</v>
      </c>
      <c r="K117" s="22"/>
      <c r="L117" s="34">
        <f t="shared" si="3"/>
        <v>616</v>
      </c>
      <c r="M117" s="14"/>
      <c r="N117" s="18"/>
    </row>
    <row r="118" spans="1:14">
      <c r="A118" s="26">
        <v>114</v>
      </c>
      <c r="B118" s="23" t="s">
        <v>130</v>
      </c>
      <c r="C118" s="37" t="s">
        <v>131</v>
      </c>
      <c r="D118" s="37" t="s">
        <v>18</v>
      </c>
      <c r="E118" s="34">
        <v>70</v>
      </c>
      <c r="F118" s="22">
        <v>76</v>
      </c>
      <c r="G118" s="22">
        <v>76</v>
      </c>
      <c r="H118" s="22">
        <v>54</v>
      </c>
      <c r="I118" s="22">
        <v>50</v>
      </c>
      <c r="J118" s="56">
        <v>45</v>
      </c>
      <c r="K118" s="22"/>
      <c r="L118" s="34">
        <f t="shared" si="3"/>
        <v>371</v>
      </c>
      <c r="M118" s="14"/>
      <c r="N118" s="18"/>
    </row>
    <row r="119" spans="1:14">
      <c r="A119" s="26">
        <v>115</v>
      </c>
      <c r="B119" s="23" t="s">
        <v>155</v>
      </c>
      <c r="C119" s="35" t="s">
        <v>156</v>
      </c>
      <c r="D119" s="37" t="s">
        <v>157</v>
      </c>
      <c r="E119" s="34">
        <v>60</v>
      </c>
      <c r="F119" s="22">
        <v>60</v>
      </c>
      <c r="G119" s="22">
        <v>60</v>
      </c>
      <c r="H119" s="22">
        <v>60</v>
      </c>
      <c r="I119" s="22"/>
      <c r="J119" s="22">
        <v>60</v>
      </c>
      <c r="K119" s="54">
        <v>1120</v>
      </c>
      <c r="L119" s="34">
        <f t="shared" si="3"/>
        <v>1420</v>
      </c>
      <c r="M119" s="25"/>
      <c r="N119" s="18"/>
    </row>
    <row r="120" spans="1:14">
      <c r="A120" s="26">
        <v>116</v>
      </c>
      <c r="B120" s="23" t="s">
        <v>141</v>
      </c>
      <c r="C120" s="37" t="s">
        <v>142</v>
      </c>
      <c r="D120" s="37" t="s">
        <v>18</v>
      </c>
      <c r="E120" s="34">
        <v>2</v>
      </c>
      <c r="F120" s="22">
        <v>3</v>
      </c>
      <c r="G120" s="22">
        <v>3</v>
      </c>
      <c r="H120" s="22">
        <v>4</v>
      </c>
      <c r="I120" s="26">
        <v>3</v>
      </c>
      <c r="J120" s="22">
        <v>3</v>
      </c>
      <c r="K120" s="22"/>
      <c r="L120" s="34">
        <f t="shared" si="3"/>
        <v>18</v>
      </c>
      <c r="M120" s="14"/>
      <c r="N120" s="18"/>
    </row>
    <row r="121" spans="1:14">
      <c r="A121" s="26">
        <v>117</v>
      </c>
      <c r="B121" s="23" t="s">
        <v>143</v>
      </c>
      <c r="C121" s="37" t="s">
        <v>144</v>
      </c>
      <c r="D121" s="37" t="s">
        <v>18</v>
      </c>
      <c r="E121" s="34">
        <v>3</v>
      </c>
      <c r="F121" s="22">
        <v>4</v>
      </c>
      <c r="G121" s="22">
        <v>4</v>
      </c>
      <c r="H121" s="22">
        <v>4</v>
      </c>
      <c r="I121" s="26">
        <v>3</v>
      </c>
      <c r="J121" s="22">
        <v>4</v>
      </c>
      <c r="K121" s="22"/>
      <c r="L121" s="34">
        <f t="shared" si="3"/>
        <v>22</v>
      </c>
      <c r="M121" s="14"/>
      <c r="N121" s="18"/>
    </row>
    <row r="122" spans="1:14">
      <c r="A122" s="26">
        <v>118</v>
      </c>
      <c r="B122" s="23" t="s">
        <v>145</v>
      </c>
      <c r="C122" s="37" t="s">
        <v>146</v>
      </c>
      <c r="D122" s="37" t="s">
        <v>18</v>
      </c>
      <c r="E122" s="34">
        <v>2</v>
      </c>
      <c r="F122" s="22"/>
      <c r="G122" s="22"/>
      <c r="H122" s="22"/>
      <c r="I122" s="26"/>
      <c r="J122" s="22"/>
      <c r="K122" s="54"/>
      <c r="L122" s="34">
        <f t="shared" si="3"/>
        <v>2</v>
      </c>
      <c r="M122" s="14"/>
      <c r="N122" s="18"/>
    </row>
    <row r="123" spans="1:14">
      <c r="A123" s="26">
        <v>119</v>
      </c>
      <c r="B123" s="23" t="s">
        <v>147</v>
      </c>
      <c r="C123" s="37" t="s">
        <v>148</v>
      </c>
      <c r="D123" s="37" t="s">
        <v>18</v>
      </c>
      <c r="E123" s="34">
        <v>0</v>
      </c>
      <c r="F123" s="24"/>
      <c r="G123" s="24"/>
      <c r="H123" s="24"/>
      <c r="I123" s="54">
        <v>2</v>
      </c>
      <c r="J123" s="24"/>
      <c r="K123" s="54"/>
      <c r="L123" s="34">
        <f t="shared" si="3"/>
        <v>2</v>
      </c>
      <c r="M123" s="14"/>
      <c r="N123" s="18"/>
    </row>
    <row r="124" spans="1:14">
      <c r="A124" s="26">
        <v>120</v>
      </c>
      <c r="B124" s="23" t="s">
        <v>120</v>
      </c>
      <c r="C124" s="37" t="s">
        <v>121</v>
      </c>
      <c r="D124" s="37" t="s">
        <v>18</v>
      </c>
      <c r="E124" s="34">
        <v>34</v>
      </c>
      <c r="F124" s="22">
        <v>30</v>
      </c>
      <c r="G124" s="22">
        <v>30</v>
      </c>
      <c r="H124" s="22">
        <v>42</v>
      </c>
      <c r="I124" s="22">
        <v>18</v>
      </c>
      <c r="J124" s="22">
        <v>54</v>
      </c>
      <c r="K124" s="22"/>
      <c r="L124" s="34">
        <f t="shared" si="3"/>
        <v>208</v>
      </c>
      <c r="M124" s="14"/>
      <c r="N124" s="18"/>
    </row>
    <row r="125" spans="1:14">
      <c r="A125" s="26">
        <v>121</v>
      </c>
      <c r="B125" s="23" t="s">
        <v>151</v>
      </c>
      <c r="C125" s="29" t="s">
        <v>152</v>
      </c>
      <c r="D125" s="37" t="s">
        <v>18</v>
      </c>
      <c r="E125" s="34">
        <v>1</v>
      </c>
      <c r="F125" s="22">
        <v>1</v>
      </c>
      <c r="G125" s="22">
        <v>1</v>
      </c>
      <c r="H125" s="22">
        <v>1</v>
      </c>
      <c r="I125" s="22"/>
      <c r="J125" s="22">
        <v>1</v>
      </c>
      <c r="K125" s="54"/>
      <c r="L125" s="34">
        <f t="shared" si="3"/>
        <v>5</v>
      </c>
      <c r="M125" s="25"/>
      <c r="N125" s="18"/>
    </row>
    <row r="126" spans="1:14">
      <c r="A126" s="26">
        <v>122</v>
      </c>
      <c r="B126" s="23" t="s">
        <v>153</v>
      </c>
      <c r="C126" s="37" t="s">
        <v>154</v>
      </c>
      <c r="D126" s="37" t="s">
        <v>18</v>
      </c>
      <c r="E126" s="34">
        <v>4</v>
      </c>
      <c r="F126" s="22">
        <v>4</v>
      </c>
      <c r="G126" s="22">
        <v>4</v>
      </c>
      <c r="H126" s="22">
        <v>4</v>
      </c>
      <c r="I126" s="22"/>
      <c r="J126" s="22">
        <v>4</v>
      </c>
      <c r="K126" s="54"/>
      <c r="L126" s="34">
        <f t="shared" si="3"/>
        <v>20</v>
      </c>
      <c r="M126" s="25"/>
      <c r="N126" s="18"/>
    </row>
    <row r="127" spans="1:14" ht="22">
      <c r="A127" s="26">
        <v>123</v>
      </c>
      <c r="B127" s="24" t="s">
        <v>158</v>
      </c>
      <c r="C127" s="37" t="s">
        <v>171</v>
      </c>
      <c r="D127" s="31" t="s">
        <v>18</v>
      </c>
      <c r="E127" s="34">
        <v>118</v>
      </c>
      <c r="F127" s="26">
        <v>155</v>
      </c>
      <c r="G127" s="26">
        <v>106</v>
      </c>
      <c r="H127" s="26">
        <v>97</v>
      </c>
      <c r="I127" s="26">
        <v>25</v>
      </c>
      <c r="J127" s="26">
        <v>103</v>
      </c>
      <c r="K127" s="26"/>
      <c r="L127" s="34">
        <f t="shared" si="3"/>
        <v>604</v>
      </c>
      <c r="M127" s="38"/>
      <c r="N127" s="39"/>
    </row>
    <row r="128" spans="1:14">
      <c r="A128" s="26">
        <v>124</v>
      </c>
      <c r="B128" s="23" t="s">
        <v>134</v>
      </c>
      <c r="C128" s="29" t="s">
        <v>135</v>
      </c>
      <c r="D128" s="37" t="s">
        <v>18</v>
      </c>
      <c r="E128" s="34">
        <v>550</v>
      </c>
      <c r="F128" s="22">
        <v>1610</v>
      </c>
      <c r="G128" s="26">
        <v>1610</v>
      </c>
      <c r="H128" s="22">
        <v>1080</v>
      </c>
      <c r="I128" s="22">
        <v>730</v>
      </c>
      <c r="J128" s="56">
        <v>1280</v>
      </c>
      <c r="K128" s="22">
        <v>140</v>
      </c>
      <c r="L128" s="34">
        <f t="shared" si="3"/>
        <v>7000</v>
      </c>
      <c r="M128" s="14"/>
      <c r="N128" s="18"/>
    </row>
    <row r="129" spans="1:14">
      <c r="A129" s="26">
        <v>125</v>
      </c>
      <c r="B129" s="23" t="s">
        <v>149</v>
      </c>
      <c r="C129" s="29" t="s">
        <v>135</v>
      </c>
      <c r="D129" s="37" t="s">
        <v>18</v>
      </c>
      <c r="E129" s="34">
        <v>1</v>
      </c>
      <c r="F129" s="22"/>
      <c r="G129" s="22"/>
      <c r="H129" s="22">
        <v>5</v>
      </c>
      <c r="I129" s="26">
        <v>2</v>
      </c>
      <c r="J129" s="22"/>
      <c r="K129" s="54"/>
      <c r="L129" s="34">
        <f t="shared" si="3"/>
        <v>8</v>
      </c>
      <c r="M129" s="14"/>
      <c r="N129" s="18"/>
    </row>
    <row r="130" spans="1:14">
      <c r="A130" s="26">
        <v>127</v>
      </c>
      <c r="B130" s="23" t="s">
        <v>150</v>
      </c>
      <c r="C130" s="29" t="s">
        <v>135</v>
      </c>
      <c r="D130" s="37" t="s">
        <v>18</v>
      </c>
      <c r="E130" s="34">
        <v>6</v>
      </c>
      <c r="F130" s="22">
        <v>10</v>
      </c>
      <c r="G130" s="22">
        <v>10</v>
      </c>
      <c r="H130" s="22">
        <v>9</v>
      </c>
      <c r="I130" s="26">
        <v>6</v>
      </c>
      <c r="J130" s="22">
        <v>9</v>
      </c>
      <c r="K130" s="22"/>
      <c r="L130" s="34">
        <f t="shared" si="3"/>
        <v>50</v>
      </c>
      <c r="M130" s="14"/>
      <c r="N130" s="18"/>
    </row>
    <row r="131" spans="1:14">
      <c r="A131" s="26">
        <v>128</v>
      </c>
      <c r="B131" s="23" t="s">
        <v>98</v>
      </c>
      <c r="C131" s="37" t="s">
        <v>135</v>
      </c>
      <c r="D131" s="37" t="s">
        <v>78</v>
      </c>
      <c r="E131" s="34">
        <v>12</v>
      </c>
      <c r="F131" s="22">
        <v>10</v>
      </c>
      <c r="G131" s="22">
        <v>10</v>
      </c>
      <c r="H131" s="22">
        <v>20</v>
      </c>
      <c r="I131" s="22"/>
      <c r="J131" s="22">
        <v>36</v>
      </c>
      <c r="K131" s="54"/>
      <c r="L131" s="34">
        <f t="shared" si="3"/>
        <v>88</v>
      </c>
      <c r="M131" s="14"/>
      <c r="N131" s="18"/>
    </row>
    <row r="132" spans="1:14">
      <c r="A132" s="26">
        <v>129</v>
      </c>
      <c r="B132" s="23" t="s">
        <v>99</v>
      </c>
      <c r="C132" s="29">
        <v>60081</v>
      </c>
      <c r="D132" s="37" t="s">
        <v>78</v>
      </c>
      <c r="E132" s="34">
        <v>0</v>
      </c>
      <c r="F132" s="54">
        <v>30</v>
      </c>
      <c r="G132" s="54">
        <v>30</v>
      </c>
      <c r="H132" s="54">
        <v>12</v>
      </c>
      <c r="I132" s="54">
        <v>30</v>
      </c>
      <c r="J132" s="54">
        <v>12</v>
      </c>
      <c r="K132" s="54">
        <v>140</v>
      </c>
      <c r="L132" s="34">
        <f t="shared" si="3"/>
        <v>254</v>
      </c>
      <c r="M132" s="14"/>
      <c r="N132" s="18"/>
    </row>
    <row r="133" spans="1:14">
      <c r="A133" s="26">
        <v>130</v>
      </c>
      <c r="B133" s="23" t="s">
        <v>100</v>
      </c>
      <c r="C133" s="37" t="s">
        <v>101</v>
      </c>
      <c r="D133" s="37" t="s">
        <v>78</v>
      </c>
      <c r="E133" s="34">
        <v>550</v>
      </c>
      <c r="F133" s="22">
        <v>1610</v>
      </c>
      <c r="G133" s="22">
        <v>1610</v>
      </c>
      <c r="H133" s="22">
        <v>1150</v>
      </c>
      <c r="I133" s="22">
        <v>770</v>
      </c>
      <c r="J133" s="22">
        <v>1280</v>
      </c>
      <c r="K133" s="22"/>
      <c r="L133" s="34">
        <f t="shared" si="3"/>
        <v>6970</v>
      </c>
      <c r="M133" s="14"/>
      <c r="N133" s="18"/>
    </row>
    <row r="134" spans="1:14">
      <c r="A134" s="26">
        <v>131</v>
      </c>
      <c r="B134" s="23" t="s">
        <v>124</v>
      </c>
      <c r="C134" s="37" t="s">
        <v>125</v>
      </c>
      <c r="D134" s="37" t="s">
        <v>18</v>
      </c>
      <c r="E134" s="34">
        <v>0</v>
      </c>
      <c r="F134" s="54">
        <v>14</v>
      </c>
      <c r="G134" s="54">
        <v>14</v>
      </c>
      <c r="H134" s="54">
        <v>8</v>
      </c>
      <c r="I134" s="54"/>
      <c r="J134" s="55">
        <v>12</v>
      </c>
      <c r="K134" s="54">
        <v>40</v>
      </c>
      <c r="L134" s="34">
        <f t="shared" si="2"/>
        <v>88</v>
      </c>
      <c r="M134" s="14"/>
      <c r="N134" s="18"/>
    </row>
    <row r="135" spans="1:14">
      <c r="A135" s="26">
        <v>132</v>
      </c>
      <c r="B135" s="23" t="s">
        <v>126</v>
      </c>
      <c r="C135" s="37" t="s">
        <v>127</v>
      </c>
      <c r="D135" s="37" t="s">
        <v>18</v>
      </c>
      <c r="E135" s="34">
        <v>320</v>
      </c>
      <c r="F135" s="22">
        <v>750</v>
      </c>
      <c r="G135" s="22">
        <v>750</v>
      </c>
      <c r="H135" s="22">
        <v>540</v>
      </c>
      <c r="I135" s="22">
        <v>410</v>
      </c>
      <c r="J135" s="56">
        <v>565</v>
      </c>
      <c r="K135" s="22"/>
      <c r="L135" s="34">
        <f t="shared" si="2"/>
        <v>3335</v>
      </c>
      <c r="M135" s="14"/>
      <c r="N135" s="18"/>
    </row>
    <row r="136" spans="1:14" ht="13.5" thickBot="1">
      <c r="A136" s="26">
        <v>133</v>
      </c>
      <c r="B136" s="23" t="s">
        <v>132</v>
      </c>
      <c r="C136" s="37" t="s">
        <v>133</v>
      </c>
      <c r="D136" s="37" t="s">
        <v>18</v>
      </c>
      <c r="E136" s="34">
        <v>0</v>
      </c>
      <c r="F136" s="24"/>
      <c r="G136" s="24"/>
      <c r="H136" s="24"/>
      <c r="I136" s="54"/>
      <c r="J136" s="55"/>
      <c r="K136" s="54">
        <v>2</v>
      </c>
      <c r="L136" s="34">
        <f t="shared" si="2"/>
        <v>2</v>
      </c>
      <c r="M136" s="14"/>
      <c r="N136" s="18"/>
    </row>
    <row r="137" spans="1:14" ht="13.5" thickBot="1">
      <c r="A137" s="145" t="s">
        <v>1</v>
      </c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48">
        <f>SUM(N14:N136)</f>
        <v>0</v>
      </c>
    </row>
    <row r="138" spans="1:14" ht="13" customHeight="1">
      <c r="A138" s="147" t="s">
        <v>2</v>
      </c>
      <c r="B138" s="148"/>
      <c r="C138" s="148"/>
      <c r="D138" s="149" t="s">
        <v>3</v>
      </c>
      <c r="E138" s="149"/>
      <c r="F138" s="149"/>
      <c r="G138" s="149"/>
      <c r="H138" s="149"/>
      <c r="I138" s="149"/>
      <c r="J138" s="149"/>
      <c r="K138" s="149"/>
      <c r="L138" s="149"/>
      <c r="M138" s="40">
        <v>0.15</v>
      </c>
      <c r="N138" s="41"/>
    </row>
    <row r="139" spans="1:14">
      <c r="A139" s="152" t="s">
        <v>4</v>
      </c>
      <c r="B139" s="153"/>
      <c r="C139" s="153"/>
      <c r="D139" s="150"/>
      <c r="E139" s="150"/>
      <c r="F139" s="150"/>
      <c r="G139" s="150"/>
      <c r="H139" s="150"/>
      <c r="I139" s="150"/>
      <c r="J139" s="150"/>
      <c r="K139" s="150"/>
      <c r="L139" s="150"/>
      <c r="M139" s="42">
        <v>0.02</v>
      </c>
      <c r="N139" s="43"/>
    </row>
    <row r="140" spans="1:14">
      <c r="A140" s="152" t="s">
        <v>5</v>
      </c>
      <c r="B140" s="153"/>
      <c r="C140" s="153"/>
      <c r="D140" s="150"/>
      <c r="E140" s="150"/>
      <c r="F140" s="150"/>
      <c r="G140" s="150"/>
      <c r="H140" s="150"/>
      <c r="I140" s="150"/>
      <c r="J140" s="150"/>
      <c r="K140" s="150"/>
      <c r="L140" s="150"/>
      <c r="M140" s="42">
        <v>0.05</v>
      </c>
      <c r="N140" s="43"/>
    </row>
    <row r="141" spans="1:14" ht="13.5" thickBot="1">
      <c r="A141" s="154" t="s">
        <v>6</v>
      </c>
      <c r="B141" s="155"/>
      <c r="C141" s="155"/>
      <c r="D141" s="151"/>
      <c r="E141" s="151"/>
      <c r="F141" s="151"/>
      <c r="G141" s="151"/>
      <c r="H141" s="151"/>
      <c r="I141" s="151"/>
      <c r="J141" s="151"/>
      <c r="K141" s="151"/>
      <c r="L141" s="151"/>
      <c r="M141" s="44">
        <v>0.19</v>
      </c>
      <c r="N141" s="45"/>
    </row>
    <row r="142" spans="1:14" ht="13.5" thickBot="1">
      <c r="A142" s="133" t="s">
        <v>7</v>
      </c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5"/>
      <c r="N142" s="46"/>
    </row>
    <row r="143" spans="1:14" ht="13.5" thickBot="1">
      <c r="A143" s="136" t="s">
        <v>8</v>
      </c>
      <c r="B143" s="137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8"/>
      <c r="N143" s="47"/>
    </row>
  </sheetData>
  <mergeCells count="24">
    <mergeCell ref="A142:M142"/>
    <mergeCell ref="A143:M143"/>
    <mergeCell ref="A11:N11"/>
    <mergeCell ref="A12:N12"/>
    <mergeCell ref="A14:N14"/>
    <mergeCell ref="A101:N101"/>
    <mergeCell ref="A137:M137"/>
    <mergeCell ref="A138:C138"/>
    <mergeCell ref="D138:L141"/>
    <mergeCell ref="A139:C139"/>
    <mergeCell ref="A140:C140"/>
    <mergeCell ref="A141:C141"/>
    <mergeCell ref="A10:N10"/>
    <mergeCell ref="A1:B3"/>
    <mergeCell ref="C1:K1"/>
    <mergeCell ref="M1:N3"/>
    <mergeCell ref="C2:K2"/>
    <mergeCell ref="C3:K3"/>
    <mergeCell ref="A4:N4"/>
    <mergeCell ref="A5:N5"/>
    <mergeCell ref="A6:N6"/>
    <mergeCell ref="A7:N7"/>
    <mergeCell ref="A8:N8"/>
    <mergeCell ref="A9:N9"/>
  </mergeCells>
  <phoneticPr fontId="1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09853-851F-4906-915F-C17C61C582F3}">
  <sheetPr>
    <tabColor theme="8" tint="0.79998168889431442"/>
  </sheetPr>
  <dimension ref="A1:T88"/>
  <sheetViews>
    <sheetView view="pageBreakPreview" zoomScaleNormal="100" zoomScaleSheetLayoutView="100" workbookViewId="0">
      <selection activeCell="A14" sqref="A14:T14"/>
    </sheetView>
  </sheetViews>
  <sheetFormatPr baseColWidth="10" defaultColWidth="8.796875" defaultRowHeight="13"/>
  <cols>
    <col min="1" max="1" width="6.3984375" customWidth="1"/>
    <col min="2" max="2" width="43.09765625" customWidth="1"/>
    <col min="3" max="3" width="8" customWidth="1"/>
    <col min="4" max="11" width="6.5" hidden="1" customWidth="1"/>
    <col min="12" max="12" width="5.296875" hidden="1" customWidth="1"/>
    <col min="13" max="13" width="5.5" hidden="1" customWidth="1"/>
    <col min="14" max="14" width="5.3984375" hidden="1" customWidth="1"/>
    <col min="15" max="15" width="5.69921875" hidden="1" customWidth="1"/>
    <col min="16" max="16" width="7.796875" hidden="1" customWidth="1"/>
    <col min="17" max="17" width="7.3984375" hidden="1" customWidth="1"/>
    <col min="18" max="18" width="9.59765625" customWidth="1"/>
    <col min="19" max="19" width="12.3984375" customWidth="1"/>
    <col min="20" max="20" width="17.69921875" customWidth="1"/>
  </cols>
  <sheetData>
    <row r="1" spans="1:20" ht="52" customHeight="1">
      <c r="A1" s="159" t="s">
        <v>325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1"/>
      <c r="R1" s="16" t="s">
        <v>326</v>
      </c>
      <c r="S1" s="115"/>
      <c r="T1" s="116"/>
    </row>
    <row r="2" spans="1:20" ht="22.75" customHeight="1">
      <c r="A2" s="156" t="s">
        <v>332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8"/>
      <c r="R2" s="1" t="s">
        <v>10</v>
      </c>
      <c r="S2" s="117"/>
      <c r="T2" s="118"/>
    </row>
    <row r="3" spans="1:20" ht="24.5" customHeight="1" thickBot="1">
      <c r="A3" s="162" t="s">
        <v>184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4"/>
      <c r="R3" s="17">
        <v>46041</v>
      </c>
      <c r="S3" s="119"/>
      <c r="T3" s="120"/>
    </row>
    <row r="4" spans="1:20" ht="9" customHeight="1">
      <c r="A4" s="127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9"/>
    </row>
    <row r="5" spans="1:20" ht="15" customHeight="1">
      <c r="A5" s="130" t="s">
        <v>90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2"/>
    </row>
    <row r="6" spans="1:20" ht="15" customHeight="1">
      <c r="A6" s="103" t="s">
        <v>91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5"/>
    </row>
    <row r="7" spans="1:20" ht="15" customHeight="1">
      <c r="A7" s="103" t="s">
        <v>92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5"/>
    </row>
    <row r="8" spans="1:20" ht="15" customHeight="1">
      <c r="A8" s="103" t="s">
        <v>93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5"/>
    </row>
    <row r="9" spans="1:20" ht="15" customHeight="1">
      <c r="A9" s="103" t="s">
        <v>94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5"/>
    </row>
    <row r="10" spans="1:20" ht="15" customHeight="1">
      <c r="A10" s="103" t="s">
        <v>95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5"/>
    </row>
    <row r="11" spans="1:20" ht="15" customHeight="1">
      <c r="A11" s="103" t="s">
        <v>96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5"/>
    </row>
    <row r="12" spans="1:20" ht="14.5" customHeight="1" thickBot="1">
      <c r="A12" s="139"/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1"/>
    </row>
    <row r="13" spans="1:20" ht="27" customHeight="1" thickBot="1">
      <c r="A13" s="49" t="s">
        <v>11</v>
      </c>
      <c r="B13" s="50" t="s">
        <v>12</v>
      </c>
      <c r="C13" s="50" t="s">
        <v>0</v>
      </c>
      <c r="D13" s="50" t="s">
        <v>242</v>
      </c>
      <c r="E13" s="50" t="s">
        <v>243</v>
      </c>
      <c r="F13" s="50" t="s">
        <v>244</v>
      </c>
      <c r="G13" s="50" t="s">
        <v>245</v>
      </c>
      <c r="H13" s="50" t="s">
        <v>246</v>
      </c>
      <c r="I13" s="50" t="s">
        <v>247</v>
      </c>
      <c r="J13" s="50" t="s">
        <v>248</v>
      </c>
      <c r="K13" s="50" t="s">
        <v>249</v>
      </c>
      <c r="L13" s="50" t="s">
        <v>250</v>
      </c>
      <c r="M13" s="50" t="s">
        <v>251</v>
      </c>
      <c r="N13" s="50" t="s">
        <v>252</v>
      </c>
      <c r="O13" s="50" t="s">
        <v>253</v>
      </c>
      <c r="P13" s="50" t="s">
        <v>254</v>
      </c>
      <c r="Q13" s="50" t="s">
        <v>324</v>
      </c>
      <c r="R13" s="50" t="s">
        <v>192</v>
      </c>
      <c r="S13" s="50" t="s">
        <v>14</v>
      </c>
      <c r="T13" s="51" t="s">
        <v>15</v>
      </c>
    </row>
    <row r="14" spans="1:20" ht="18.5" customHeight="1">
      <c r="A14" s="165" t="s">
        <v>331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6"/>
    </row>
    <row r="15" spans="1:20" ht="22.5" customHeight="1">
      <c r="A15" s="81">
        <v>1</v>
      </c>
      <c r="B15" s="82" t="s">
        <v>255</v>
      </c>
      <c r="C15" s="86" t="s">
        <v>256</v>
      </c>
      <c r="D15" s="61"/>
      <c r="E15" s="61"/>
      <c r="F15" s="61"/>
      <c r="G15" s="61"/>
      <c r="H15" s="61"/>
      <c r="I15" s="61"/>
      <c r="J15" s="61"/>
      <c r="K15" s="62"/>
      <c r="L15" s="63"/>
      <c r="M15" s="64"/>
      <c r="N15" s="63"/>
      <c r="O15" s="63"/>
      <c r="P15" s="63"/>
      <c r="Q15" s="64">
        <v>40</v>
      </c>
      <c r="R15" s="74">
        <f>D15+E15+F15+G15+H15+I15+J15+K15+L15+M15+N15+O15+P15+Q15</f>
        <v>40</v>
      </c>
      <c r="S15" s="65"/>
      <c r="T15" s="66"/>
    </row>
    <row r="16" spans="1:20" ht="15.25" customHeight="1">
      <c r="A16" s="81">
        <v>2</v>
      </c>
      <c r="B16" s="82" t="s">
        <v>257</v>
      </c>
      <c r="C16" s="86" t="s">
        <v>256</v>
      </c>
      <c r="D16" s="67"/>
      <c r="E16" s="67"/>
      <c r="F16" s="67"/>
      <c r="G16" s="67"/>
      <c r="H16" s="67"/>
      <c r="I16" s="67"/>
      <c r="J16" s="67"/>
      <c r="K16" s="68"/>
      <c r="L16" s="69"/>
      <c r="M16" s="64"/>
      <c r="N16" s="63"/>
      <c r="O16" s="63"/>
      <c r="P16" s="63"/>
      <c r="Q16" s="64">
        <v>340</v>
      </c>
      <c r="R16" s="74">
        <f t="shared" ref="R16:R79" si="0">D16+E16+F16+G16+H16+I16+J16+K16+L16+M16+N16+O16+P16+Q16</f>
        <v>340</v>
      </c>
      <c r="S16" s="65"/>
      <c r="T16" s="66"/>
    </row>
    <row r="17" spans="1:20" ht="15.25" customHeight="1">
      <c r="A17" s="81">
        <v>3</v>
      </c>
      <c r="B17" s="82" t="s">
        <v>258</v>
      </c>
      <c r="C17" s="86" t="s">
        <v>256</v>
      </c>
      <c r="D17" s="67"/>
      <c r="E17" s="67"/>
      <c r="F17" s="67"/>
      <c r="G17" s="67"/>
      <c r="H17" s="67"/>
      <c r="I17" s="67"/>
      <c r="J17" s="67"/>
      <c r="K17" s="68"/>
      <c r="L17" s="69"/>
      <c r="M17" s="64"/>
      <c r="N17" s="63"/>
      <c r="O17" s="63"/>
      <c r="P17" s="63"/>
      <c r="Q17" s="64">
        <v>338</v>
      </c>
      <c r="R17" s="74">
        <f t="shared" si="0"/>
        <v>338</v>
      </c>
      <c r="S17" s="65"/>
      <c r="T17" s="66"/>
    </row>
    <row r="18" spans="1:20" ht="23" customHeight="1">
      <c r="A18" s="81">
        <v>4</v>
      </c>
      <c r="B18" s="82" t="s">
        <v>259</v>
      </c>
      <c r="C18" s="86" t="s">
        <v>256</v>
      </c>
      <c r="D18" s="67"/>
      <c r="E18" s="67"/>
      <c r="F18" s="67"/>
      <c r="G18" s="67"/>
      <c r="H18" s="67"/>
      <c r="I18" s="67"/>
      <c r="J18" s="67"/>
      <c r="K18" s="68"/>
      <c r="L18" s="69"/>
      <c r="M18" s="64"/>
      <c r="N18" s="63"/>
      <c r="O18" s="63"/>
      <c r="P18" s="63"/>
      <c r="Q18" s="64">
        <v>44</v>
      </c>
      <c r="R18" s="74">
        <f t="shared" si="0"/>
        <v>44</v>
      </c>
      <c r="S18" s="65"/>
      <c r="T18" s="66"/>
    </row>
    <row r="19" spans="1:20" ht="21">
      <c r="A19" s="81">
        <v>5</v>
      </c>
      <c r="B19" s="82" t="s">
        <v>260</v>
      </c>
      <c r="C19" s="86" t="s">
        <v>256</v>
      </c>
      <c r="D19" s="70">
        <v>42</v>
      </c>
      <c r="E19" s="70">
        <v>55</v>
      </c>
      <c r="F19" s="70">
        <v>33</v>
      </c>
      <c r="G19" s="70">
        <v>33</v>
      </c>
      <c r="H19" s="70">
        <v>33</v>
      </c>
      <c r="I19" s="70">
        <v>33</v>
      </c>
      <c r="J19" s="70">
        <v>33</v>
      </c>
      <c r="K19" s="68">
        <v>33</v>
      </c>
      <c r="L19" s="71">
        <v>6</v>
      </c>
      <c r="M19" s="72">
        <v>6</v>
      </c>
      <c r="N19" s="72">
        <v>6</v>
      </c>
      <c r="O19" s="63"/>
      <c r="P19" s="72"/>
      <c r="Q19" s="72"/>
      <c r="R19" s="74">
        <f t="shared" si="0"/>
        <v>313</v>
      </c>
      <c r="S19" s="65"/>
      <c r="T19" s="66"/>
    </row>
    <row r="20" spans="1:20" ht="21">
      <c r="A20" s="81">
        <v>6</v>
      </c>
      <c r="B20" s="82" t="s">
        <v>261</v>
      </c>
      <c r="C20" s="86" t="s">
        <v>256</v>
      </c>
      <c r="D20" s="70">
        <v>53</v>
      </c>
      <c r="E20" s="70">
        <v>53</v>
      </c>
      <c r="F20" s="70">
        <v>85</v>
      </c>
      <c r="G20" s="70">
        <v>85</v>
      </c>
      <c r="H20" s="70">
        <v>85</v>
      </c>
      <c r="I20" s="70">
        <v>85</v>
      </c>
      <c r="J20" s="70">
        <v>85</v>
      </c>
      <c r="K20" s="68">
        <v>85</v>
      </c>
      <c r="L20" s="71">
        <v>66</v>
      </c>
      <c r="M20" s="72">
        <v>70</v>
      </c>
      <c r="N20" s="72">
        <v>24</v>
      </c>
      <c r="O20" s="63">
        <v>23</v>
      </c>
      <c r="P20" s="72">
        <v>23</v>
      </c>
      <c r="Q20" s="72"/>
      <c r="R20" s="74">
        <f t="shared" si="0"/>
        <v>822</v>
      </c>
      <c r="S20" s="65"/>
      <c r="T20" s="66"/>
    </row>
    <row r="21" spans="1:20">
      <c r="A21" s="81">
        <v>7</v>
      </c>
      <c r="B21" s="82" t="s">
        <v>262</v>
      </c>
      <c r="C21" s="86" t="s">
        <v>256</v>
      </c>
      <c r="D21" s="61"/>
      <c r="E21" s="61"/>
      <c r="F21" s="61"/>
      <c r="G21" s="61"/>
      <c r="H21" s="61"/>
      <c r="I21" s="61"/>
      <c r="J21" s="61"/>
      <c r="K21" s="62"/>
      <c r="L21" s="72"/>
      <c r="M21" s="72"/>
      <c r="N21" s="72"/>
      <c r="O21" s="63"/>
      <c r="P21" s="72"/>
      <c r="Q21" s="72"/>
      <c r="R21" s="74">
        <f t="shared" si="0"/>
        <v>0</v>
      </c>
      <c r="S21" s="65"/>
      <c r="T21" s="66"/>
    </row>
    <row r="22" spans="1:20" ht="15.25" customHeight="1">
      <c r="A22" s="81">
        <v>8</v>
      </c>
      <c r="B22" s="82" t="s">
        <v>263</v>
      </c>
      <c r="C22" s="86" t="s">
        <v>256</v>
      </c>
      <c r="D22" s="70">
        <v>180</v>
      </c>
      <c r="E22" s="70">
        <v>142</v>
      </c>
      <c r="F22" s="70">
        <v>170</v>
      </c>
      <c r="G22" s="70">
        <v>180</v>
      </c>
      <c r="H22" s="70">
        <v>180</v>
      </c>
      <c r="I22" s="70">
        <v>165</v>
      </c>
      <c r="J22" s="70">
        <v>172</v>
      </c>
      <c r="K22" s="68">
        <v>167</v>
      </c>
      <c r="L22" s="69">
        <v>220</v>
      </c>
      <c r="M22" s="63">
        <v>240</v>
      </c>
      <c r="N22" s="63">
        <v>149</v>
      </c>
      <c r="O22" s="63">
        <v>185</v>
      </c>
      <c r="P22" s="63">
        <v>202</v>
      </c>
      <c r="Q22" s="64"/>
      <c r="R22" s="74">
        <f t="shared" si="0"/>
        <v>2352</v>
      </c>
      <c r="S22" s="65"/>
      <c r="T22" s="66"/>
    </row>
    <row r="23" spans="1:20" ht="27" customHeight="1">
      <c r="A23" s="81">
        <v>9</v>
      </c>
      <c r="B23" s="82" t="s">
        <v>264</v>
      </c>
      <c r="C23" s="86" t="s">
        <v>265</v>
      </c>
      <c r="D23" s="67"/>
      <c r="E23" s="67"/>
      <c r="F23" s="67"/>
      <c r="G23" s="67"/>
      <c r="H23" s="67"/>
      <c r="I23" s="67"/>
      <c r="J23" s="67"/>
      <c r="K23" s="68"/>
      <c r="L23" s="69"/>
      <c r="M23" s="63"/>
      <c r="N23" s="63"/>
      <c r="O23" s="63"/>
      <c r="P23" s="63"/>
      <c r="Q23" s="64">
        <v>10</v>
      </c>
      <c r="R23" s="74">
        <f t="shared" si="0"/>
        <v>10</v>
      </c>
      <c r="S23" s="65"/>
      <c r="T23" s="66"/>
    </row>
    <row r="24" spans="1:20" ht="20.5" customHeight="1">
      <c r="A24" s="81">
        <v>10</v>
      </c>
      <c r="B24" s="82" t="s">
        <v>266</v>
      </c>
      <c r="C24" s="86" t="s">
        <v>265</v>
      </c>
      <c r="D24" s="70"/>
      <c r="E24" s="70"/>
      <c r="F24" s="70"/>
      <c r="G24" s="70"/>
      <c r="H24" s="70"/>
      <c r="I24" s="70"/>
      <c r="J24" s="70"/>
      <c r="K24" s="68"/>
      <c r="L24" s="69"/>
      <c r="M24" s="64"/>
      <c r="N24" s="63"/>
      <c r="O24" s="63"/>
      <c r="P24" s="64"/>
      <c r="Q24" s="64">
        <v>4</v>
      </c>
      <c r="R24" s="74">
        <f t="shared" si="0"/>
        <v>4</v>
      </c>
      <c r="S24" s="65"/>
      <c r="T24" s="66"/>
    </row>
    <row r="25" spans="1:20" ht="15.25" customHeight="1">
      <c r="A25" s="81">
        <v>11</v>
      </c>
      <c r="B25" s="82" t="s">
        <v>267</v>
      </c>
      <c r="C25" s="86" t="s">
        <v>265</v>
      </c>
      <c r="D25" s="70"/>
      <c r="E25" s="70"/>
      <c r="F25" s="70"/>
      <c r="G25" s="70"/>
      <c r="H25" s="70"/>
      <c r="I25" s="70"/>
      <c r="J25" s="70"/>
      <c r="K25" s="68"/>
      <c r="L25" s="69"/>
      <c r="M25" s="64"/>
      <c r="N25" s="63"/>
      <c r="O25" s="63"/>
      <c r="P25" s="63"/>
      <c r="Q25" s="64">
        <v>12</v>
      </c>
      <c r="R25" s="74">
        <f t="shared" si="0"/>
        <v>12</v>
      </c>
      <c r="S25" s="65"/>
      <c r="T25" s="66"/>
    </row>
    <row r="26" spans="1:20" ht="15.25" customHeight="1">
      <c r="A26" s="81">
        <v>12</v>
      </c>
      <c r="B26" s="82" t="s">
        <v>268</v>
      </c>
      <c r="C26" s="86" t="s">
        <v>265</v>
      </c>
      <c r="D26" s="70"/>
      <c r="E26" s="70"/>
      <c r="F26" s="70"/>
      <c r="G26" s="70"/>
      <c r="H26" s="70"/>
      <c r="I26" s="70"/>
      <c r="J26" s="70"/>
      <c r="K26" s="68"/>
      <c r="L26" s="69"/>
      <c r="M26" s="63"/>
      <c r="N26" s="63"/>
      <c r="O26" s="63"/>
      <c r="P26" s="63"/>
      <c r="Q26" s="64">
        <v>12</v>
      </c>
      <c r="R26" s="74">
        <f t="shared" si="0"/>
        <v>12</v>
      </c>
      <c r="S26" s="65"/>
      <c r="T26" s="66"/>
    </row>
    <row r="27" spans="1:20" ht="24" customHeight="1">
      <c r="A27" s="81">
        <v>13</v>
      </c>
      <c r="B27" s="82" t="s">
        <v>269</v>
      </c>
      <c r="C27" s="86" t="s">
        <v>265</v>
      </c>
      <c r="D27" s="73">
        <v>2</v>
      </c>
      <c r="E27" s="73">
        <v>4</v>
      </c>
      <c r="F27" s="73">
        <v>5</v>
      </c>
      <c r="G27" s="73">
        <v>5</v>
      </c>
      <c r="H27" s="73">
        <v>5</v>
      </c>
      <c r="I27" s="73">
        <v>5</v>
      </c>
      <c r="J27" s="73">
        <v>5</v>
      </c>
      <c r="K27" s="74">
        <v>5</v>
      </c>
      <c r="L27" s="63">
        <v>3</v>
      </c>
      <c r="M27" s="63">
        <v>3</v>
      </c>
      <c r="N27" s="63">
        <v>3</v>
      </c>
      <c r="O27" s="63"/>
      <c r="P27" s="63"/>
      <c r="Q27" s="64"/>
      <c r="R27" s="74">
        <f t="shared" si="0"/>
        <v>45</v>
      </c>
      <c r="S27" s="65"/>
      <c r="T27" s="66"/>
    </row>
    <row r="28" spans="1:20" ht="23.5" customHeight="1">
      <c r="A28" s="81">
        <v>14</v>
      </c>
      <c r="B28" s="82" t="s">
        <v>270</v>
      </c>
      <c r="C28" s="86" t="s">
        <v>265</v>
      </c>
      <c r="D28" s="73"/>
      <c r="E28" s="73"/>
      <c r="F28" s="73"/>
      <c r="G28" s="73"/>
      <c r="H28" s="73"/>
      <c r="I28" s="73"/>
      <c r="J28" s="73"/>
      <c r="K28" s="74"/>
      <c r="L28" s="63"/>
      <c r="M28" s="63"/>
      <c r="N28" s="63"/>
      <c r="O28" s="63"/>
      <c r="P28" s="63"/>
      <c r="Q28" s="64"/>
      <c r="R28" s="74">
        <f t="shared" si="0"/>
        <v>0</v>
      </c>
      <c r="S28" s="65"/>
      <c r="T28" s="66"/>
    </row>
    <row r="29" spans="1:20" ht="15.25" customHeight="1">
      <c r="A29" s="81">
        <v>15</v>
      </c>
      <c r="B29" s="82" t="s">
        <v>271</v>
      </c>
      <c r="C29" s="86" t="s">
        <v>265</v>
      </c>
      <c r="D29" s="73">
        <v>33</v>
      </c>
      <c r="E29" s="73">
        <v>28</v>
      </c>
      <c r="F29" s="73">
        <v>48</v>
      </c>
      <c r="G29" s="73">
        <v>54</v>
      </c>
      <c r="H29" s="73">
        <v>48</v>
      </c>
      <c r="I29" s="73">
        <v>51</v>
      </c>
      <c r="J29" s="73">
        <v>54</v>
      </c>
      <c r="K29" s="74">
        <v>56</v>
      </c>
      <c r="L29" s="63">
        <v>32</v>
      </c>
      <c r="M29" s="63">
        <v>57</v>
      </c>
      <c r="N29" s="63">
        <v>27</v>
      </c>
      <c r="O29" s="63">
        <v>8</v>
      </c>
      <c r="P29" s="63">
        <v>10</v>
      </c>
      <c r="Q29" s="64"/>
      <c r="R29" s="74">
        <f t="shared" si="0"/>
        <v>506</v>
      </c>
      <c r="S29" s="65"/>
      <c r="T29" s="66"/>
    </row>
    <row r="30" spans="1:20" ht="15.25" customHeight="1">
      <c r="A30" s="81">
        <v>16</v>
      </c>
      <c r="B30" s="82" t="s">
        <v>272</v>
      </c>
      <c r="C30" s="86" t="s">
        <v>265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4">
        <v>0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4">
        <v>31</v>
      </c>
      <c r="R30" s="74">
        <f t="shared" si="0"/>
        <v>31</v>
      </c>
      <c r="S30" s="65"/>
      <c r="T30" s="66"/>
    </row>
    <row r="31" spans="1:20">
      <c r="A31" s="81">
        <v>17</v>
      </c>
      <c r="B31" s="82" t="s">
        <v>273</v>
      </c>
      <c r="C31" s="86" t="s">
        <v>265</v>
      </c>
      <c r="D31" s="73">
        <v>12</v>
      </c>
      <c r="E31" s="73">
        <v>19</v>
      </c>
      <c r="F31" s="73">
        <v>18</v>
      </c>
      <c r="G31" s="73">
        <v>18</v>
      </c>
      <c r="H31" s="73">
        <v>18</v>
      </c>
      <c r="I31" s="73">
        <v>18</v>
      </c>
      <c r="J31" s="73">
        <v>18</v>
      </c>
      <c r="K31" s="74">
        <v>18</v>
      </c>
      <c r="L31" s="63">
        <v>8</v>
      </c>
      <c r="M31" s="63">
        <v>8</v>
      </c>
      <c r="N31" s="63">
        <v>8</v>
      </c>
      <c r="O31" s="63">
        <v>0</v>
      </c>
      <c r="P31" s="63">
        <v>0</v>
      </c>
      <c r="Q31" s="64">
        <v>0</v>
      </c>
      <c r="R31" s="74">
        <f t="shared" si="0"/>
        <v>163</v>
      </c>
      <c r="S31" s="65"/>
      <c r="T31" s="66"/>
    </row>
    <row r="32" spans="1:20">
      <c r="A32" s="81">
        <v>18</v>
      </c>
      <c r="B32" s="82" t="s">
        <v>274</v>
      </c>
      <c r="C32" s="86" t="s">
        <v>265</v>
      </c>
      <c r="D32" s="73">
        <v>11</v>
      </c>
      <c r="E32" s="73">
        <v>11</v>
      </c>
      <c r="F32" s="73">
        <v>19</v>
      </c>
      <c r="G32" s="73">
        <v>19</v>
      </c>
      <c r="H32" s="73">
        <v>19</v>
      </c>
      <c r="I32" s="73">
        <v>19</v>
      </c>
      <c r="J32" s="73">
        <v>19</v>
      </c>
      <c r="K32" s="74">
        <v>19</v>
      </c>
      <c r="L32" s="63">
        <v>19</v>
      </c>
      <c r="M32" s="63">
        <v>20</v>
      </c>
      <c r="N32" s="63">
        <v>6</v>
      </c>
      <c r="O32" s="63">
        <v>12</v>
      </c>
      <c r="P32" s="63">
        <v>6</v>
      </c>
      <c r="Q32" s="64">
        <v>0</v>
      </c>
      <c r="R32" s="74">
        <f t="shared" si="0"/>
        <v>199</v>
      </c>
      <c r="S32" s="65"/>
      <c r="T32" s="66"/>
    </row>
    <row r="33" spans="1:20">
      <c r="A33" s="81">
        <v>19</v>
      </c>
      <c r="B33" s="82" t="s">
        <v>275</v>
      </c>
      <c r="C33" s="86" t="s">
        <v>265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4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4">
        <v>6</v>
      </c>
      <c r="R33" s="74">
        <f t="shared" si="0"/>
        <v>6</v>
      </c>
      <c r="S33" s="65"/>
      <c r="T33" s="66"/>
    </row>
    <row r="34" spans="1:20" ht="21">
      <c r="A34" s="81">
        <v>20</v>
      </c>
      <c r="B34" s="82" t="s">
        <v>276</v>
      </c>
      <c r="C34" s="86" t="s">
        <v>265</v>
      </c>
      <c r="D34" s="61"/>
      <c r="E34" s="61"/>
      <c r="F34" s="61"/>
      <c r="G34" s="61"/>
      <c r="H34" s="61"/>
      <c r="I34" s="61"/>
      <c r="J34" s="61"/>
      <c r="K34" s="74"/>
      <c r="L34" s="75"/>
      <c r="M34" s="75"/>
      <c r="N34" s="63"/>
      <c r="O34" s="75"/>
      <c r="P34" s="63"/>
      <c r="Q34" s="64">
        <v>1</v>
      </c>
      <c r="R34" s="74">
        <f t="shared" si="0"/>
        <v>1</v>
      </c>
      <c r="S34" s="76"/>
      <c r="T34" s="77"/>
    </row>
    <row r="35" spans="1:20" ht="21">
      <c r="A35" s="81">
        <v>21</v>
      </c>
      <c r="B35" s="82" t="s">
        <v>277</v>
      </c>
      <c r="C35" s="86" t="s">
        <v>265</v>
      </c>
      <c r="D35" s="78"/>
      <c r="E35" s="78"/>
      <c r="F35" s="78"/>
      <c r="G35" s="78"/>
      <c r="H35" s="78"/>
      <c r="I35" s="78"/>
      <c r="J35" s="78"/>
      <c r="K35" s="74"/>
      <c r="L35" s="63"/>
      <c r="M35" s="64"/>
      <c r="N35" s="63"/>
      <c r="O35" s="75"/>
      <c r="P35" s="63"/>
      <c r="Q35" s="64">
        <v>3</v>
      </c>
      <c r="R35" s="74">
        <f t="shared" si="0"/>
        <v>3</v>
      </c>
      <c r="S35" s="76"/>
      <c r="T35" s="77"/>
    </row>
    <row r="36" spans="1:20" ht="15.25" customHeight="1">
      <c r="A36" s="81">
        <v>22</v>
      </c>
      <c r="B36" s="82" t="s">
        <v>278</v>
      </c>
      <c r="C36" s="86" t="s">
        <v>265</v>
      </c>
      <c r="D36" s="73"/>
      <c r="E36" s="73"/>
      <c r="F36" s="73"/>
      <c r="G36" s="73"/>
      <c r="H36" s="73"/>
      <c r="I36" s="73"/>
      <c r="J36" s="73"/>
      <c r="K36" s="74"/>
      <c r="L36" s="63"/>
      <c r="M36" s="64"/>
      <c r="N36" s="63"/>
      <c r="O36" s="63"/>
      <c r="P36" s="63"/>
      <c r="Q36" s="64">
        <v>1</v>
      </c>
      <c r="R36" s="74">
        <f t="shared" si="0"/>
        <v>1</v>
      </c>
      <c r="S36" s="65"/>
      <c r="T36" s="66"/>
    </row>
    <row r="37" spans="1:20" ht="15.25" customHeight="1">
      <c r="A37" s="81">
        <v>23</v>
      </c>
      <c r="B37" s="82" t="s">
        <v>279</v>
      </c>
      <c r="C37" s="86" t="s">
        <v>265</v>
      </c>
      <c r="D37" s="73"/>
      <c r="E37" s="73"/>
      <c r="F37" s="73"/>
      <c r="G37" s="73"/>
      <c r="H37" s="73"/>
      <c r="I37" s="73"/>
      <c r="J37" s="73"/>
      <c r="K37" s="74"/>
      <c r="L37" s="63"/>
      <c r="M37" s="63"/>
      <c r="N37" s="63"/>
      <c r="O37" s="63"/>
      <c r="P37" s="63"/>
      <c r="Q37" s="64">
        <v>2</v>
      </c>
      <c r="R37" s="74">
        <f t="shared" si="0"/>
        <v>2</v>
      </c>
      <c r="S37" s="65"/>
      <c r="T37" s="66"/>
    </row>
    <row r="38" spans="1:20" ht="15.25" customHeight="1">
      <c r="A38" s="81">
        <v>24</v>
      </c>
      <c r="B38" s="82" t="s">
        <v>280</v>
      </c>
      <c r="C38" s="86" t="s">
        <v>265</v>
      </c>
      <c r="D38" s="73"/>
      <c r="E38" s="73"/>
      <c r="F38" s="73"/>
      <c r="G38" s="73"/>
      <c r="H38" s="73"/>
      <c r="I38" s="73"/>
      <c r="J38" s="73"/>
      <c r="K38" s="74"/>
      <c r="L38" s="72"/>
      <c r="M38" s="72"/>
      <c r="N38" s="72"/>
      <c r="O38" s="63"/>
      <c r="P38" s="72"/>
      <c r="Q38" s="72"/>
      <c r="R38" s="74">
        <f t="shared" si="0"/>
        <v>0</v>
      </c>
      <c r="S38" s="65"/>
      <c r="T38" s="66"/>
    </row>
    <row r="39" spans="1:20" ht="15.25" customHeight="1">
      <c r="A39" s="81">
        <v>25</v>
      </c>
      <c r="B39" s="82" t="s">
        <v>281</v>
      </c>
      <c r="C39" s="86" t="s">
        <v>265</v>
      </c>
      <c r="D39" s="73"/>
      <c r="E39" s="73"/>
      <c r="F39" s="73"/>
      <c r="G39" s="73"/>
      <c r="H39" s="73"/>
      <c r="I39" s="73"/>
      <c r="J39" s="73"/>
      <c r="K39" s="74"/>
      <c r="L39" s="63">
        <v>2</v>
      </c>
      <c r="M39" s="64">
        <v>2</v>
      </c>
      <c r="N39" s="63">
        <v>0</v>
      </c>
      <c r="O39" s="63">
        <v>2</v>
      </c>
      <c r="P39" s="63">
        <v>0</v>
      </c>
      <c r="Q39" s="64"/>
      <c r="R39" s="74">
        <f t="shared" si="0"/>
        <v>6</v>
      </c>
      <c r="S39" s="65"/>
      <c r="T39" s="66"/>
    </row>
    <row r="40" spans="1:20" ht="15.25" customHeight="1">
      <c r="A40" s="81">
        <v>26</v>
      </c>
      <c r="B40" s="82" t="s">
        <v>282</v>
      </c>
      <c r="C40" s="86" t="s">
        <v>265</v>
      </c>
      <c r="D40" s="73"/>
      <c r="E40" s="73"/>
      <c r="F40" s="73"/>
      <c r="G40" s="73"/>
      <c r="H40" s="73"/>
      <c r="I40" s="73"/>
      <c r="J40" s="73"/>
      <c r="K40" s="74"/>
      <c r="L40" s="63"/>
      <c r="M40" s="64"/>
      <c r="N40" s="63"/>
      <c r="O40" s="63"/>
      <c r="P40" s="63"/>
      <c r="Q40" s="64"/>
      <c r="R40" s="74">
        <f t="shared" si="0"/>
        <v>0</v>
      </c>
      <c r="S40" s="65"/>
      <c r="T40" s="66"/>
    </row>
    <row r="41" spans="1:20" ht="22.5" customHeight="1">
      <c r="A41" s="81">
        <v>27</v>
      </c>
      <c r="B41" s="82" t="s">
        <v>283</v>
      </c>
      <c r="C41" s="86" t="s">
        <v>265</v>
      </c>
      <c r="D41" s="67">
        <v>1</v>
      </c>
      <c r="E41" s="67">
        <v>1</v>
      </c>
      <c r="F41" s="67">
        <v>2</v>
      </c>
      <c r="G41" s="67">
        <v>2</v>
      </c>
      <c r="H41" s="67">
        <v>2</v>
      </c>
      <c r="I41" s="67">
        <v>2</v>
      </c>
      <c r="J41" s="67">
        <v>2</v>
      </c>
      <c r="K41" s="83">
        <v>2</v>
      </c>
      <c r="L41" s="63">
        <v>1</v>
      </c>
      <c r="M41" s="64">
        <v>1</v>
      </c>
      <c r="N41" s="63">
        <v>1</v>
      </c>
      <c r="O41" s="63"/>
      <c r="P41" s="63"/>
      <c r="Q41" s="64"/>
      <c r="R41" s="74">
        <f t="shared" si="0"/>
        <v>17</v>
      </c>
      <c r="S41" s="65"/>
      <c r="T41" s="66"/>
    </row>
    <row r="42" spans="1:20" ht="21" customHeight="1">
      <c r="A42" s="81">
        <v>28</v>
      </c>
      <c r="B42" s="82" t="s">
        <v>284</v>
      </c>
      <c r="C42" s="86" t="s">
        <v>265</v>
      </c>
      <c r="D42" s="73">
        <v>1</v>
      </c>
      <c r="E42" s="73">
        <v>1</v>
      </c>
      <c r="F42" s="73">
        <v>2</v>
      </c>
      <c r="G42" s="73">
        <v>2</v>
      </c>
      <c r="H42" s="73">
        <v>2</v>
      </c>
      <c r="I42" s="73">
        <v>2</v>
      </c>
      <c r="J42" s="73">
        <v>2</v>
      </c>
      <c r="K42" s="74">
        <v>2</v>
      </c>
      <c r="L42" s="63">
        <v>1</v>
      </c>
      <c r="M42" s="63">
        <v>1</v>
      </c>
      <c r="N42" s="63">
        <v>1</v>
      </c>
      <c r="O42" s="63">
        <v>1</v>
      </c>
      <c r="P42" s="63">
        <v>1</v>
      </c>
      <c r="Q42" s="64"/>
      <c r="R42" s="74">
        <f t="shared" si="0"/>
        <v>19</v>
      </c>
      <c r="S42" s="65"/>
      <c r="T42" s="66"/>
    </row>
    <row r="43" spans="1:20" ht="15.25" customHeight="1">
      <c r="A43" s="81">
        <v>29</v>
      </c>
      <c r="B43" s="82" t="s">
        <v>285</v>
      </c>
      <c r="C43" s="86" t="s">
        <v>265</v>
      </c>
      <c r="D43" s="73"/>
      <c r="E43" s="73"/>
      <c r="F43" s="73"/>
      <c r="G43" s="73"/>
      <c r="H43" s="73"/>
      <c r="I43" s="73"/>
      <c r="J43" s="73"/>
      <c r="K43" s="74"/>
      <c r="L43" s="63"/>
      <c r="M43" s="63"/>
      <c r="N43" s="63"/>
      <c r="O43" s="63"/>
      <c r="P43" s="63"/>
      <c r="Q43" s="64"/>
      <c r="R43" s="74">
        <f t="shared" si="0"/>
        <v>0</v>
      </c>
      <c r="S43" s="65"/>
      <c r="T43" s="66"/>
    </row>
    <row r="44" spans="1:20" ht="21">
      <c r="A44" s="81">
        <v>30</v>
      </c>
      <c r="B44" s="82" t="s">
        <v>286</v>
      </c>
      <c r="C44" s="86" t="s">
        <v>265</v>
      </c>
      <c r="D44" s="87">
        <v>30</v>
      </c>
      <c r="E44" s="87">
        <v>30</v>
      </c>
      <c r="F44" s="87">
        <v>15</v>
      </c>
      <c r="G44" s="87">
        <v>15</v>
      </c>
      <c r="H44" s="87">
        <v>18</v>
      </c>
      <c r="I44" s="87">
        <v>15</v>
      </c>
      <c r="J44" s="87">
        <v>16</v>
      </c>
      <c r="K44" s="74">
        <v>16</v>
      </c>
      <c r="L44" s="72">
        <v>28</v>
      </c>
      <c r="M44" s="72">
        <v>32</v>
      </c>
      <c r="N44" s="72">
        <v>12</v>
      </c>
      <c r="O44" s="64">
        <v>8</v>
      </c>
      <c r="P44" s="72">
        <v>10</v>
      </c>
      <c r="Q44" s="72"/>
      <c r="R44" s="74">
        <f t="shared" si="0"/>
        <v>245</v>
      </c>
      <c r="S44" s="65"/>
      <c r="T44" s="66"/>
    </row>
    <row r="45" spans="1:20" ht="21">
      <c r="A45" s="81">
        <v>31</v>
      </c>
      <c r="B45" s="82" t="s">
        <v>287</v>
      </c>
      <c r="C45" s="86" t="s">
        <v>265</v>
      </c>
      <c r="D45" s="87"/>
      <c r="E45" s="87"/>
      <c r="F45" s="87"/>
      <c r="G45" s="87"/>
      <c r="H45" s="87"/>
      <c r="I45" s="87"/>
      <c r="J45" s="87"/>
      <c r="K45" s="74"/>
      <c r="L45" s="64"/>
      <c r="M45" s="64"/>
      <c r="N45" s="64"/>
      <c r="O45" s="64"/>
      <c r="P45" s="64"/>
      <c r="Q45" s="64"/>
      <c r="R45" s="74">
        <f t="shared" si="0"/>
        <v>0</v>
      </c>
      <c r="S45" s="65"/>
      <c r="T45" s="66"/>
    </row>
    <row r="46" spans="1:20" ht="13" customHeight="1">
      <c r="A46" s="81">
        <v>32</v>
      </c>
      <c r="B46" s="82" t="s">
        <v>288</v>
      </c>
      <c r="C46" s="86" t="s">
        <v>265</v>
      </c>
      <c r="D46" s="87">
        <v>43</v>
      </c>
      <c r="E46" s="87">
        <v>21</v>
      </c>
      <c r="F46" s="87">
        <v>43</v>
      </c>
      <c r="G46" s="87">
        <v>41</v>
      </c>
      <c r="H46" s="87">
        <v>38</v>
      </c>
      <c r="I46" s="87">
        <v>38</v>
      </c>
      <c r="J46" s="87">
        <v>50</v>
      </c>
      <c r="K46" s="74">
        <v>42</v>
      </c>
      <c r="L46" s="72">
        <v>11</v>
      </c>
      <c r="M46" s="72">
        <v>8</v>
      </c>
      <c r="N46" s="72">
        <v>11</v>
      </c>
      <c r="O46" s="64">
        <v>53</v>
      </c>
      <c r="P46" s="72">
        <v>55</v>
      </c>
      <c r="Q46" s="79"/>
      <c r="R46" s="74">
        <f t="shared" si="0"/>
        <v>454</v>
      </c>
      <c r="S46" s="65"/>
      <c r="T46" s="66"/>
    </row>
    <row r="47" spans="1:20" ht="21">
      <c r="A47" s="81">
        <v>33</v>
      </c>
      <c r="B47" s="82" t="s">
        <v>289</v>
      </c>
      <c r="C47" s="86" t="s">
        <v>265</v>
      </c>
      <c r="D47" s="87"/>
      <c r="E47" s="87"/>
      <c r="F47" s="87"/>
      <c r="G47" s="87"/>
      <c r="H47" s="87"/>
      <c r="I47" s="87"/>
      <c r="J47" s="87"/>
      <c r="K47" s="74"/>
      <c r="L47" s="64"/>
      <c r="M47" s="64"/>
      <c r="N47" s="64"/>
      <c r="O47" s="64"/>
      <c r="P47" s="64"/>
      <c r="Q47" s="64"/>
      <c r="R47" s="74">
        <f t="shared" si="0"/>
        <v>0</v>
      </c>
      <c r="S47" s="65"/>
      <c r="T47" s="66"/>
    </row>
    <row r="48" spans="1:20" ht="21">
      <c r="A48" s="81">
        <v>34</v>
      </c>
      <c r="B48" s="82" t="s">
        <v>290</v>
      </c>
      <c r="C48" s="86" t="s">
        <v>265</v>
      </c>
      <c r="D48" s="73"/>
      <c r="E48" s="73"/>
      <c r="F48" s="73"/>
      <c r="G48" s="73"/>
      <c r="H48" s="73"/>
      <c r="I48" s="73"/>
      <c r="J48" s="73"/>
      <c r="K48" s="74"/>
      <c r="L48" s="63"/>
      <c r="M48" s="63"/>
      <c r="N48" s="63"/>
      <c r="O48" s="63"/>
      <c r="P48" s="63"/>
      <c r="Q48" s="64"/>
      <c r="R48" s="74">
        <f t="shared" si="0"/>
        <v>0</v>
      </c>
      <c r="S48" s="65"/>
      <c r="T48" s="66"/>
    </row>
    <row r="49" spans="1:20">
      <c r="A49" s="81">
        <v>35</v>
      </c>
      <c r="B49" s="82" t="s">
        <v>291</v>
      </c>
      <c r="C49" s="86" t="s">
        <v>265</v>
      </c>
      <c r="D49" s="73"/>
      <c r="E49" s="73"/>
      <c r="F49" s="73"/>
      <c r="G49" s="73"/>
      <c r="H49" s="73"/>
      <c r="I49" s="73"/>
      <c r="J49" s="73"/>
      <c r="K49" s="74"/>
      <c r="L49" s="63"/>
      <c r="M49" s="63"/>
      <c r="N49" s="63"/>
      <c r="O49" s="63"/>
      <c r="P49" s="63"/>
      <c r="Q49" s="64"/>
      <c r="R49" s="74">
        <f t="shared" si="0"/>
        <v>0</v>
      </c>
      <c r="S49" s="65"/>
      <c r="T49" s="66"/>
    </row>
    <row r="50" spans="1:20">
      <c r="A50" s="81">
        <v>36</v>
      </c>
      <c r="B50" s="82" t="s">
        <v>292</v>
      </c>
      <c r="C50" s="86" t="s">
        <v>265</v>
      </c>
      <c r="D50" s="73"/>
      <c r="E50" s="73"/>
      <c r="F50" s="73"/>
      <c r="G50" s="73"/>
      <c r="H50" s="73"/>
      <c r="I50" s="73"/>
      <c r="J50" s="73"/>
      <c r="K50" s="74"/>
      <c r="L50" s="63"/>
      <c r="M50" s="63"/>
      <c r="N50" s="63"/>
      <c r="O50" s="63"/>
      <c r="P50" s="63"/>
      <c r="Q50" s="64">
        <v>14</v>
      </c>
      <c r="R50" s="74">
        <f t="shared" si="0"/>
        <v>14</v>
      </c>
      <c r="S50" s="65"/>
      <c r="T50" s="66"/>
    </row>
    <row r="51" spans="1:20">
      <c r="A51" s="81">
        <v>37</v>
      </c>
      <c r="B51" s="82" t="s">
        <v>293</v>
      </c>
      <c r="C51" s="86" t="s">
        <v>265</v>
      </c>
      <c r="D51" s="73"/>
      <c r="E51" s="73"/>
      <c r="F51" s="73"/>
      <c r="G51" s="73"/>
      <c r="H51" s="73"/>
      <c r="I51" s="73"/>
      <c r="J51" s="73"/>
      <c r="K51" s="74"/>
      <c r="L51" s="63"/>
      <c r="M51" s="63"/>
      <c r="N51" s="63"/>
      <c r="O51" s="63"/>
      <c r="P51" s="63"/>
      <c r="Q51" s="64">
        <v>16</v>
      </c>
      <c r="R51" s="74">
        <f t="shared" si="0"/>
        <v>16</v>
      </c>
      <c r="S51" s="65"/>
      <c r="T51" s="66"/>
    </row>
    <row r="52" spans="1:20">
      <c r="A52" s="81">
        <v>38</v>
      </c>
      <c r="B52" s="82" t="s">
        <v>294</v>
      </c>
      <c r="C52" s="86" t="s">
        <v>265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4">
        <v>0</v>
      </c>
      <c r="L52" s="72">
        <v>0</v>
      </c>
      <c r="M52" s="72">
        <v>0</v>
      </c>
      <c r="N52" s="72">
        <v>0</v>
      </c>
      <c r="O52" s="63">
        <v>0</v>
      </c>
      <c r="P52" s="72">
        <v>0</v>
      </c>
      <c r="Q52" s="72">
        <v>0</v>
      </c>
      <c r="R52" s="74">
        <f t="shared" si="0"/>
        <v>0</v>
      </c>
      <c r="S52" s="65"/>
      <c r="T52" s="66"/>
    </row>
    <row r="53" spans="1:20">
      <c r="A53" s="81">
        <v>39</v>
      </c>
      <c r="B53" s="82" t="s">
        <v>295</v>
      </c>
      <c r="C53" s="86" t="s">
        <v>265</v>
      </c>
      <c r="D53" s="73">
        <v>15</v>
      </c>
      <c r="E53" s="73">
        <v>20</v>
      </c>
      <c r="F53" s="73">
        <v>12</v>
      </c>
      <c r="G53" s="73">
        <v>12</v>
      </c>
      <c r="H53" s="73">
        <v>12</v>
      </c>
      <c r="I53" s="73">
        <v>12</v>
      </c>
      <c r="J53" s="73">
        <v>12</v>
      </c>
      <c r="K53" s="74">
        <v>12</v>
      </c>
      <c r="L53" s="72">
        <v>3</v>
      </c>
      <c r="M53" s="72">
        <v>3</v>
      </c>
      <c r="N53" s="72">
        <v>3</v>
      </c>
      <c r="O53" s="63">
        <v>0</v>
      </c>
      <c r="P53" s="72">
        <v>0</v>
      </c>
      <c r="Q53" s="72">
        <v>0</v>
      </c>
      <c r="R53" s="74">
        <f t="shared" si="0"/>
        <v>116</v>
      </c>
      <c r="S53" s="65"/>
      <c r="T53" s="66"/>
    </row>
    <row r="54" spans="1:20">
      <c r="A54" s="81">
        <v>40</v>
      </c>
      <c r="B54" s="82" t="s">
        <v>296</v>
      </c>
      <c r="C54" s="86" t="s">
        <v>265</v>
      </c>
      <c r="D54" s="73">
        <v>19</v>
      </c>
      <c r="E54" s="73">
        <v>19</v>
      </c>
      <c r="F54" s="73">
        <v>30</v>
      </c>
      <c r="G54" s="73">
        <v>30</v>
      </c>
      <c r="H54" s="73">
        <v>30</v>
      </c>
      <c r="I54" s="73">
        <v>30</v>
      </c>
      <c r="J54" s="73">
        <v>30</v>
      </c>
      <c r="K54" s="74">
        <v>30</v>
      </c>
      <c r="L54" s="72">
        <v>24</v>
      </c>
      <c r="M54" s="63">
        <v>25</v>
      </c>
      <c r="N54" s="63">
        <v>9</v>
      </c>
      <c r="O54" s="63">
        <v>9</v>
      </c>
      <c r="P54" s="63">
        <v>9</v>
      </c>
      <c r="Q54" s="72">
        <v>0</v>
      </c>
      <c r="R54" s="74">
        <f t="shared" si="0"/>
        <v>294</v>
      </c>
      <c r="S54" s="65"/>
      <c r="T54" s="66"/>
    </row>
    <row r="55" spans="1:20" ht="15.25" customHeight="1">
      <c r="A55" s="81">
        <v>41</v>
      </c>
      <c r="B55" s="82" t="s">
        <v>297</v>
      </c>
      <c r="C55" s="86" t="s">
        <v>265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4">
        <v>0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64">
        <v>0</v>
      </c>
      <c r="R55" s="74">
        <f t="shared" si="0"/>
        <v>0</v>
      </c>
      <c r="S55" s="65"/>
      <c r="T55" s="66"/>
    </row>
    <row r="56" spans="1:20" ht="15.25" customHeight="1">
      <c r="A56" s="81">
        <v>42</v>
      </c>
      <c r="B56" s="82" t="s">
        <v>298</v>
      </c>
      <c r="C56" s="86" t="s">
        <v>265</v>
      </c>
      <c r="D56" s="73">
        <v>63</v>
      </c>
      <c r="E56" s="73">
        <v>50</v>
      </c>
      <c r="F56" s="73">
        <v>60</v>
      </c>
      <c r="G56" s="73">
        <v>63</v>
      </c>
      <c r="H56" s="73">
        <v>63</v>
      </c>
      <c r="I56" s="73">
        <v>58</v>
      </c>
      <c r="J56" s="73">
        <v>61</v>
      </c>
      <c r="K56" s="74">
        <v>59</v>
      </c>
      <c r="L56" s="63">
        <v>77</v>
      </c>
      <c r="M56" s="63">
        <v>84</v>
      </c>
      <c r="N56" s="63">
        <v>53</v>
      </c>
      <c r="O56" s="63">
        <v>65</v>
      </c>
      <c r="P56" s="63">
        <v>71</v>
      </c>
      <c r="Q56" s="64">
        <v>0</v>
      </c>
      <c r="R56" s="74">
        <f t="shared" si="0"/>
        <v>827</v>
      </c>
      <c r="S56" s="65"/>
      <c r="T56" s="66"/>
    </row>
    <row r="57" spans="1:20" ht="15.25" customHeight="1">
      <c r="A57" s="81">
        <v>43</v>
      </c>
      <c r="B57" s="82" t="s">
        <v>299</v>
      </c>
      <c r="C57" s="86" t="s">
        <v>265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4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4">
        <v>6</v>
      </c>
      <c r="R57" s="74">
        <f t="shared" si="0"/>
        <v>6</v>
      </c>
      <c r="S57" s="65"/>
      <c r="T57" s="66"/>
    </row>
    <row r="58" spans="1:20">
      <c r="A58" s="81">
        <v>44</v>
      </c>
      <c r="B58" s="82" t="s">
        <v>300</v>
      </c>
      <c r="C58" s="86" t="s">
        <v>265</v>
      </c>
      <c r="D58" s="73">
        <v>6</v>
      </c>
      <c r="E58" s="73">
        <v>7</v>
      </c>
      <c r="F58" s="73">
        <v>5</v>
      </c>
      <c r="G58" s="73">
        <v>5</v>
      </c>
      <c r="H58" s="73">
        <v>5</v>
      </c>
      <c r="I58" s="73">
        <v>5</v>
      </c>
      <c r="J58" s="73">
        <v>5</v>
      </c>
      <c r="K58" s="74">
        <v>5</v>
      </c>
      <c r="L58" s="72">
        <v>1</v>
      </c>
      <c r="M58" s="72">
        <v>1</v>
      </c>
      <c r="N58" s="72">
        <v>1</v>
      </c>
      <c r="O58" s="63">
        <v>0</v>
      </c>
      <c r="P58" s="72">
        <v>0</v>
      </c>
      <c r="Q58" s="72">
        <v>0</v>
      </c>
      <c r="R58" s="74">
        <f t="shared" si="0"/>
        <v>46</v>
      </c>
      <c r="S58" s="65"/>
      <c r="T58" s="66"/>
    </row>
    <row r="59" spans="1:20">
      <c r="A59" s="81">
        <v>45</v>
      </c>
      <c r="B59" s="82" t="s">
        <v>301</v>
      </c>
      <c r="C59" s="86" t="s">
        <v>265</v>
      </c>
      <c r="D59" s="73">
        <v>7</v>
      </c>
      <c r="E59" s="73">
        <v>7</v>
      </c>
      <c r="F59" s="73">
        <v>11</v>
      </c>
      <c r="G59" s="73">
        <v>11</v>
      </c>
      <c r="H59" s="73">
        <v>11</v>
      </c>
      <c r="I59" s="73">
        <v>11</v>
      </c>
      <c r="J59" s="73">
        <v>11</v>
      </c>
      <c r="K59" s="74">
        <v>11</v>
      </c>
      <c r="L59" s="63">
        <v>9</v>
      </c>
      <c r="M59" s="63">
        <v>9</v>
      </c>
      <c r="N59" s="63">
        <v>3</v>
      </c>
      <c r="O59" s="63">
        <v>3</v>
      </c>
      <c r="P59" s="63">
        <v>3</v>
      </c>
      <c r="Q59" s="64">
        <v>0</v>
      </c>
      <c r="R59" s="74">
        <f t="shared" si="0"/>
        <v>107</v>
      </c>
      <c r="S59" s="65"/>
      <c r="T59" s="66"/>
    </row>
    <row r="60" spans="1:20" ht="15.25" customHeight="1">
      <c r="A60" s="81">
        <v>46</v>
      </c>
      <c r="B60" s="82" t="s">
        <v>302</v>
      </c>
      <c r="C60" s="86" t="s">
        <v>265</v>
      </c>
      <c r="D60" s="61">
        <v>75</v>
      </c>
      <c r="E60" s="61">
        <v>58</v>
      </c>
      <c r="F60" s="61">
        <v>59</v>
      </c>
      <c r="G60" s="61">
        <v>56</v>
      </c>
      <c r="H60" s="61">
        <v>56</v>
      </c>
      <c r="I60" s="61">
        <v>53</v>
      </c>
      <c r="J60" s="61">
        <v>55</v>
      </c>
      <c r="K60" s="62">
        <v>55</v>
      </c>
      <c r="L60" s="91">
        <v>73</v>
      </c>
      <c r="M60" s="91">
        <v>84</v>
      </c>
      <c r="N60" s="91">
        <v>50</v>
      </c>
      <c r="O60" s="91">
        <v>78</v>
      </c>
      <c r="P60" s="91">
        <v>57</v>
      </c>
      <c r="Q60" s="95"/>
      <c r="R60" s="74">
        <f t="shared" si="0"/>
        <v>809</v>
      </c>
      <c r="S60" s="65"/>
      <c r="T60" s="66"/>
    </row>
    <row r="61" spans="1:20" ht="15.25" customHeight="1">
      <c r="A61" s="81">
        <v>47</v>
      </c>
      <c r="B61" s="82" t="s">
        <v>303</v>
      </c>
      <c r="C61" s="88" t="s">
        <v>265</v>
      </c>
      <c r="D61" s="67">
        <v>1</v>
      </c>
      <c r="E61" s="67">
        <v>1</v>
      </c>
      <c r="F61" s="67">
        <v>2</v>
      </c>
      <c r="G61" s="67">
        <v>2</v>
      </c>
      <c r="H61" s="67">
        <v>2</v>
      </c>
      <c r="I61" s="67">
        <v>2</v>
      </c>
      <c r="J61" s="67">
        <v>2</v>
      </c>
      <c r="K61" s="68">
        <v>2</v>
      </c>
      <c r="L61" s="93">
        <v>1</v>
      </c>
      <c r="M61" s="93">
        <v>1</v>
      </c>
      <c r="N61" s="93">
        <v>1</v>
      </c>
      <c r="O61" s="93">
        <v>1</v>
      </c>
      <c r="P61" s="93">
        <v>1</v>
      </c>
      <c r="Q61" s="68"/>
      <c r="R61" s="74">
        <f t="shared" si="0"/>
        <v>19</v>
      </c>
      <c r="S61" s="89"/>
      <c r="T61" s="66"/>
    </row>
    <row r="62" spans="1:20" ht="21">
      <c r="A62" s="81">
        <v>48</v>
      </c>
      <c r="B62" s="82" t="s">
        <v>304</v>
      </c>
      <c r="C62" s="88" t="s">
        <v>265</v>
      </c>
      <c r="D62" s="70"/>
      <c r="E62" s="70"/>
      <c r="F62" s="70"/>
      <c r="G62" s="70"/>
      <c r="H62" s="70"/>
      <c r="I62" s="70"/>
      <c r="J62" s="70"/>
      <c r="K62" s="68"/>
      <c r="L62" s="93"/>
      <c r="M62" s="93"/>
      <c r="N62" s="93"/>
      <c r="O62" s="93"/>
      <c r="P62" s="93"/>
      <c r="Q62" s="68"/>
      <c r="R62" s="74">
        <f t="shared" si="0"/>
        <v>0</v>
      </c>
      <c r="S62" s="89"/>
      <c r="T62" s="66"/>
    </row>
    <row r="63" spans="1:20" ht="19" customHeight="1">
      <c r="A63" s="81">
        <v>49</v>
      </c>
      <c r="B63" s="82" t="s">
        <v>305</v>
      </c>
      <c r="C63" s="88" t="s">
        <v>265</v>
      </c>
      <c r="D63" s="70">
        <v>1</v>
      </c>
      <c r="E63" s="70">
        <v>1</v>
      </c>
      <c r="F63" s="70">
        <v>1</v>
      </c>
      <c r="G63" s="70">
        <v>1</v>
      </c>
      <c r="H63" s="70">
        <v>1</v>
      </c>
      <c r="I63" s="70">
        <v>1</v>
      </c>
      <c r="J63" s="70">
        <v>1</v>
      </c>
      <c r="K63" s="68">
        <v>1</v>
      </c>
      <c r="L63" s="93">
        <v>1</v>
      </c>
      <c r="M63" s="93">
        <v>1</v>
      </c>
      <c r="N63" s="93">
        <v>1</v>
      </c>
      <c r="O63" s="93">
        <v>1</v>
      </c>
      <c r="P63" s="93">
        <v>1</v>
      </c>
      <c r="Q63" s="68"/>
      <c r="R63" s="74">
        <f t="shared" si="0"/>
        <v>13</v>
      </c>
      <c r="S63" s="90"/>
      <c r="T63" s="80"/>
    </row>
    <row r="64" spans="1:20" ht="24" customHeight="1">
      <c r="A64" s="81">
        <v>50</v>
      </c>
      <c r="B64" s="82" t="s">
        <v>306</v>
      </c>
      <c r="C64" s="88" t="s">
        <v>265</v>
      </c>
      <c r="D64" s="70">
        <v>1</v>
      </c>
      <c r="E64" s="70">
        <v>1</v>
      </c>
      <c r="F64" s="70">
        <v>2</v>
      </c>
      <c r="G64" s="70">
        <v>2</v>
      </c>
      <c r="H64" s="70">
        <v>2</v>
      </c>
      <c r="I64" s="70">
        <v>2</v>
      </c>
      <c r="J64" s="70">
        <v>2</v>
      </c>
      <c r="K64" s="68">
        <v>2</v>
      </c>
      <c r="L64" s="93">
        <v>1</v>
      </c>
      <c r="M64" s="93">
        <v>1</v>
      </c>
      <c r="N64" s="93">
        <v>1</v>
      </c>
      <c r="O64" s="93">
        <v>2</v>
      </c>
      <c r="P64" s="93">
        <v>2</v>
      </c>
      <c r="Q64" s="68"/>
      <c r="R64" s="74">
        <f t="shared" si="0"/>
        <v>21</v>
      </c>
      <c r="S64" s="90"/>
      <c r="T64" s="80"/>
    </row>
    <row r="65" spans="1:20" ht="15.25" customHeight="1">
      <c r="A65" s="84">
        <v>51</v>
      </c>
      <c r="B65" s="85" t="s">
        <v>319</v>
      </c>
      <c r="C65" s="88" t="s">
        <v>265</v>
      </c>
      <c r="D65" s="70"/>
      <c r="E65" s="70"/>
      <c r="F65" s="70"/>
      <c r="G65" s="70"/>
      <c r="H65" s="70"/>
      <c r="I65" s="70"/>
      <c r="J65" s="70"/>
      <c r="K65" s="68"/>
      <c r="L65" s="93"/>
      <c r="M65" s="93"/>
      <c r="N65" s="93"/>
      <c r="O65" s="93"/>
      <c r="P65" s="93"/>
      <c r="Q65" s="68">
        <v>1</v>
      </c>
      <c r="R65" s="74">
        <f t="shared" si="0"/>
        <v>1</v>
      </c>
      <c r="S65" s="90"/>
      <c r="T65" s="80"/>
    </row>
    <row r="66" spans="1:20" ht="15.25" customHeight="1">
      <c r="A66" s="84">
        <v>52</v>
      </c>
      <c r="B66" s="85" t="s">
        <v>320</v>
      </c>
      <c r="C66" s="88" t="s">
        <v>265</v>
      </c>
      <c r="D66" s="70"/>
      <c r="E66" s="70"/>
      <c r="F66" s="70"/>
      <c r="G66" s="70"/>
      <c r="H66" s="70"/>
      <c r="I66" s="70"/>
      <c r="J66" s="70"/>
      <c r="K66" s="68"/>
      <c r="L66" s="93"/>
      <c r="M66" s="93"/>
      <c r="N66" s="93"/>
      <c r="O66" s="93"/>
      <c r="P66" s="93"/>
      <c r="Q66" s="68">
        <v>1</v>
      </c>
      <c r="R66" s="74">
        <f t="shared" si="0"/>
        <v>1</v>
      </c>
      <c r="S66" s="90"/>
      <c r="T66" s="80"/>
    </row>
    <row r="67" spans="1:20" ht="15.25" customHeight="1">
      <c r="A67" s="81">
        <v>53</v>
      </c>
      <c r="B67" s="85" t="s">
        <v>321</v>
      </c>
      <c r="C67" s="88" t="s">
        <v>265</v>
      </c>
      <c r="D67" s="70"/>
      <c r="E67" s="70"/>
      <c r="F67" s="70"/>
      <c r="G67" s="70"/>
      <c r="H67" s="70"/>
      <c r="I67" s="70"/>
      <c r="J67" s="70"/>
      <c r="K67" s="68"/>
      <c r="L67" s="93"/>
      <c r="M67" s="93"/>
      <c r="N67" s="93"/>
      <c r="O67" s="93"/>
      <c r="P67" s="93"/>
      <c r="Q67" s="68">
        <v>1</v>
      </c>
      <c r="R67" s="74">
        <f t="shared" si="0"/>
        <v>1</v>
      </c>
      <c r="S67" s="90"/>
      <c r="T67" s="80"/>
    </row>
    <row r="68" spans="1:20" ht="30.5" customHeight="1">
      <c r="A68" s="84">
        <v>54</v>
      </c>
      <c r="B68" s="85" t="s">
        <v>322</v>
      </c>
      <c r="C68" s="88" t="s">
        <v>265</v>
      </c>
      <c r="D68" s="70"/>
      <c r="E68" s="70"/>
      <c r="F68" s="70"/>
      <c r="G68" s="70"/>
      <c r="H68" s="70"/>
      <c r="I68" s="70"/>
      <c r="J68" s="70"/>
      <c r="K68" s="68"/>
      <c r="L68" s="93"/>
      <c r="M68" s="93"/>
      <c r="N68" s="93"/>
      <c r="O68" s="93"/>
      <c r="P68" s="93"/>
      <c r="Q68" s="68">
        <v>1</v>
      </c>
      <c r="R68" s="74">
        <f t="shared" si="0"/>
        <v>1</v>
      </c>
      <c r="S68" s="90"/>
      <c r="T68" s="80"/>
    </row>
    <row r="69" spans="1:20" ht="21">
      <c r="A69" s="81">
        <v>55</v>
      </c>
      <c r="B69" s="85" t="s">
        <v>323</v>
      </c>
      <c r="C69" s="88" t="s">
        <v>265</v>
      </c>
      <c r="D69" s="70"/>
      <c r="E69" s="70"/>
      <c r="F69" s="70"/>
      <c r="G69" s="70"/>
      <c r="H69" s="70"/>
      <c r="I69" s="70"/>
      <c r="J69" s="70"/>
      <c r="K69" s="68"/>
      <c r="L69" s="93"/>
      <c r="M69" s="93"/>
      <c r="N69" s="93"/>
      <c r="O69" s="93"/>
      <c r="P69" s="93"/>
      <c r="Q69" s="68">
        <v>1</v>
      </c>
      <c r="R69" s="74">
        <f t="shared" si="0"/>
        <v>1</v>
      </c>
      <c r="S69" s="89"/>
      <c r="T69" s="66"/>
    </row>
    <row r="70" spans="1:20">
      <c r="A70" s="81">
        <v>56</v>
      </c>
      <c r="B70" s="82" t="s">
        <v>307</v>
      </c>
      <c r="C70" s="88" t="s">
        <v>265</v>
      </c>
      <c r="D70" s="70"/>
      <c r="E70" s="70"/>
      <c r="F70" s="70"/>
      <c r="G70" s="70"/>
      <c r="H70" s="70"/>
      <c r="I70" s="70"/>
      <c r="J70" s="70"/>
      <c r="K70" s="68"/>
      <c r="L70" s="93"/>
      <c r="M70" s="93"/>
      <c r="N70" s="93"/>
      <c r="O70" s="93"/>
      <c r="P70" s="93"/>
      <c r="Q70" s="68">
        <v>1</v>
      </c>
      <c r="R70" s="74">
        <f t="shared" si="0"/>
        <v>1</v>
      </c>
      <c r="S70" s="89"/>
      <c r="T70" s="66"/>
    </row>
    <row r="71" spans="1:20" ht="15.25" customHeight="1">
      <c r="A71" s="81">
        <v>57</v>
      </c>
      <c r="B71" s="82" t="s">
        <v>308</v>
      </c>
      <c r="C71" s="88" t="s">
        <v>265</v>
      </c>
      <c r="D71" s="70"/>
      <c r="E71" s="70"/>
      <c r="F71" s="70"/>
      <c r="G71" s="70"/>
      <c r="H71" s="70"/>
      <c r="I71" s="70"/>
      <c r="J71" s="70"/>
      <c r="K71" s="68"/>
      <c r="L71" s="93"/>
      <c r="M71" s="68"/>
      <c r="N71" s="93"/>
      <c r="O71" s="93"/>
      <c r="P71" s="93"/>
      <c r="Q71" s="68">
        <v>1</v>
      </c>
      <c r="R71" s="74">
        <f t="shared" si="0"/>
        <v>1</v>
      </c>
      <c r="S71" s="89"/>
      <c r="T71" s="66"/>
    </row>
    <row r="72" spans="1:20" ht="15.25" customHeight="1">
      <c r="A72" s="81">
        <v>58</v>
      </c>
      <c r="B72" s="82" t="s">
        <v>309</v>
      </c>
      <c r="C72" s="88" t="s">
        <v>265</v>
      </c>
      <c r="D72" s="70"/>
      <c r="E72" s="70"/>
      <c r="F72" s="70"/>
      <c r="G72" s="70"/>
      <c r="H72" s="70"/>
      <c r="I72" s="70"/>
      <c r="J72" s="70"/>
      <c r="K72" s="68"/>
      <c r="L72" s="93"/>
      <c r="M72" s="68"/>
      <c r="N72" s="93"/>
      <c r="O72" s="93"/>
      <c r="P72" s="93"/>
      <c r="Q72" s="68">
        <v>1</v>
      </c>
      <c r="R72" s="74">
        <f t="shared" si="0"/>
        <v>1</v>
      </c>
      <c r="S72" s="89"/>
      <c r="T72" s="66"/>
    </row>
    <row r="73" spans="1:20" ht="15.25" customHeight="1">
      <c r="A73" s="81">
        <v>59</v>
      </c>
      <c r="B73" s="82" t="s">
        <v>310</v>
      </c>
      <c r="C73" s="88" t="s">
        <v>265</v>
      </c>
      <c r="D73" s="70"/>
      <c r="E73" s="70"/>
      <c r="F73" s="70"/>
      <c r="G73" s="70"/>
      <c r="H73" s="70"/>
      <c r="I73" s="70"/>
      <c r="J73" s="70"/>
      <c r="K73" s="68"/>
      <c r="L73" s="93"/>
      <c r="M73" s="68"/>
      <c r="N73" s="93"/>
      <c r="O73" s="93"/>
      <c r="P73" s="93"/>
      <c r="Q73" s="68">
        <v>1</v>
      </c>
      <c r="R73" s="74">
        <f t="shared" si="0"/>
        <v>1</v>
      </c>
      <c r="S73" s="89"/>
      <c r="T73" s="66"/>
    </row>
    <row r="74" spans="1:20" ht="15.25" customHeight="1">
      <c r="A74" s="81">
        <v>60</v>
      </c>
      <c r="B74" s="82" t="s">
        <v>311</v>
      </c>
      <c r="C74" s="88" t="s">
        <v>265</v>
      </c>
      <c r="D74" s="70"/>
      <c r="E74" s="70"/>
      <c r="F74" s="70"/>
      <c r="G74" s="70"/>
      <c r="H74" s="70"/>
      <c r="I74" s="70"/>
      <c r="J74" s="70"/>
      <c r="K74" s="68"/>
      <c r="L74" s="93"/>
      <c r="M74" s="93"/>
      <c r="N74" s="93"/>
      <c r="O74" s="93"/>
      <c r="P74" s="93"/>
      <c r="Q74" s="68">
        <v>5</v>
      </c>
      <c r="R74" s="74">
        <f t="shared" si="0"/>
        <v>5</v>
      </c>
      <c r="S74" s="89"/>
      <c r="T74" s="66"/>
    </row>
    <row r="75" spans="1:20" ht="20" customHeight="1">
      <c r="A75" s="81">
        <v>61</v>
      </c>
      <c r="B75" s="82" t="s">
        <v>312</v>
      </c>
      <c r="C75" s="88" t="s">
        <v>265</v>
      </c>
      <c r="D75" s="67"/>
      <c r="E75" s="67"/>
      <c r="F75" s="67"/>
      <c r="G75" s="67"/>
      <c r="H75" s="67"/>
      <c r="I75" s="67"/>
      <c r="J75" s="67"/>
      <c r="K75" s="68"/>
      <c r="L75" s="93"/>
      <c r="M75" s="93"/>
      <c r="N75" s="93"/>
      <c r="O75" s="93"/>
      <c r="P75" s="93"/>
      <c r="Q75" s="68">
        <v>2</v>
      </c>
      <c r="R75" s="74">
        <f t="shared" si="0"/>
        <v>2</v>
      </c>
      <c r="S75" s="89"/>
      <c r="T75" s="66"/>
    </row>
    <row r="76" spans="1:20" ht="21.5" customHeight="1">
      <c r="A76" s="81">
        <v>62</v>
      </c>
      <c r="B76" s="82" t="s">
        <v>313</v>
      </c>
      <c r="C76" s="88" t="s">
        <v>265</v>
      </c>
      <c r="D76" s="70"/>
      <c r="E76" s="70"/>
      <c r="F76" s="70"/>
      <c r="G76" s="70"/>
      <c r="H76" s="70"/>
      <c r="I76" s="70"/>
      <c r="J76" s="70"/>
      <c r="K76" s="68"/>
      <c r="L76" s="93"/>
      <c r="M76" s="93"/>
      <c r="N76" s="93"/>
      <c r="O76" s="93"/>
      <c r="P76" s="93"/>
      <c r="Q76" s="68">
        <v>2</v>
      </c>
      <c r="R76" s="74">
        <f t="shared" si="0"/>
        <v>2</v>
      </c>
      <c r="S76" s="89"/>
      <c r="T76" s="66"/>
    </row>
    <row r="77" spans="1:20">
      <c r="A77" s="81">
        <v>63</v>
      </c>
      <c r="B77" s="82" t="s">
        <v>314</v>
      </c>
      <c r="C77" s="88" t="s">
        <v>329</v>
      </c>
      <c r="D77" s="70"/>
      <c r="E77" s="70"/>
      <c r="F77" s="70"/>
      <c r="G77" s="70"/>
      <c r="H77" s="70"/>
      <c r="I77" s="70"/>
      <c r="J77" s="70"/>
      <c r="K77" s="68"/>
      <c r="L77" s="93"/>
      <c r="M77" s="93"/>
      <c r="N77" s="93"/>
      <c r="O77" s="93"/>
      <c r="P77" s="93"/>
      <c r="Q77" s="68">
        <v>1</v>
      </c>
      <c r="R77" s="74">
        <f t="shared" si="0"/>
        <v>1</v>
      </c>
      <c r="S77" s="89"/>
      <c r="T77" s="66"/>
    </row>
    <row r="78" spans="1:20">
      <c r="A78" s="81">
        <v>64</v>
      </c>
      <c r="B78" s="82" t="s">
        <v>315</v>
      </c>
      <c r="C78" s="88" t="s">
        <v>329</v>
      </c>
      <c r="D78" s="67"/>
      <c r="E78" s="67"/>
      <c r="F78" s="67"/>
      <c r="G78" s="67"/>
      <c r="H78" s="67"/>
      <c r="I78" s="67"/>
      <c r="J78" s="67"/>
      <c r="K78" s="68"/>
      <c r="L78" s="93"/>
      <c r="M78" s="93"/>
      <c r="N78" s="93"/>
      <c r="O78" s="93"/>
      <c r="P78" s="93"/>
      <c r="Q78" s="68">
        <v>1</v>
      </c>
      <c r="R78" s="74">
        <f t="shared" si="0"/>
        <v>1</v>
      </c>
      <c r="S78" s="89"/>
      <c r="T78" s="66"/>
    </row>
    <row r="79" spans="1:20" ht="15.25" customHeight="1">
      <c r="A79" s="81">
        <v>65</v>
      </c>
      <c r="B79" s="82" t="s">
        <v>316</v>
      </c>
      <c r="C79" s="86" t="s">
        <v>329</v>
      </c>
      <c r="D79" s="61"/>
      <c r="E79" s="61"/>
      <c r="F79" s="61"/>
      <c r="G79" s="61"/>
      <c r="H79" s="61"/>
      <c r="I79" s="61"/>
      <c r="J79" s="61"/>
      <c r="K79" s="62"/>
      <c r="L79" s="92"/>
      <c r="M79" s="62"/>
      <c r="N79" s="92"/>
      <c r="O79" s="92"/>
      <c r="P79" s="92"/>
      <c r="Q79" s="62">
        <v>1</v>
      </c>
      <c r="R79" s="74">
        <f t="shared" si="0"/>
        <v>1</v>
      </c>
      <c r="S79" s="65"/>
      <c r="T79" s="66"/>
    </row>
    <row r="80" spans="1:20" s="102" customFormat="1" ht="15.25" customHeight="1">
      <c r="A80" s="96">
        <v>66</v>
      </c>
      <c r="B80" s="82" t="s">
        <v>317</v>
      </c>
      <c r="C80" s="88" t="s">
        <v>329</v>
      </c>
      <c r="D80" s="67"/>
      <c r="E80" s="67"/>
      <c r="F80" s="67"/>
      <c r="G80" s="67"/>
      <c r="H80" s="67"/>
      <c r="I80" s="67"/>
      <c r="J80" s="67"/>
      <c r="K80" s="83"/>
      <c r="L80" s="97"/>
      <c r="M80" s="97"/>
      <c r="N80" s="98"/>
      <c r="O80" s="98"/>
      <c r="P80" s="97"/>
      <c r="Q80" s="97">
        <v>1</v>
      </c>
      <c r="R80" s="99">
        <f t="shared" ref="R80:R81" si="1">D80+E80+F80+G80+H80+I80+J80+K80+L80+M80+N80+O80+P80+Q80</f>
        <v>1</v>
      </c>
      <c r="S80" s="100"/>
      <c r="T80" s="101"/>
    </row>
    <row r="81" spans="1:20" ht="15.25" customHeight="1" thickBot="1">
      <c r="A81" s="81">
        <v>67</v>
      </c>
      <c r="B81" s="82" t="s">
        <v>318</v>
      </c>
      <c r="C81" s="88" t="s">
        <v>329</v>
      </c>
      <c r="D81" s="67"/>
      <c r="E81" s="67"/>
      <c r="F81" s="67"/>
      <c r="G81" s="67"/>
      <c r="H81" s="67"/>
      <c r="I81" s="67"/>
      <c r="J81" s="67"/>
      <c r="K81" s="68"/>
      <c r="L81" s="93"/>
      <c r="M81" s="94"/>
      <c r="N81" s="93"/>
      <c r="O81" s="93"/>
      <c r="P81" s="94"/>
      <c r="Q81" s="94">
        <v>1</v>
      </c>
      <c r="R81" s="74">
        <f t="shared" si="1"/>
        <v>1</v>
      </c>
      <c r="S81" s="65"/>
      <c r="T81" s="66"/>
    </row>
    <row r="82" spans="1:20" ht="13.5" thickBot="1">
      <c r="A82" s="145" t="s">
        <v>1</v>
      </c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48">
        <f>SUM(T15:T81)</f>
        <v>0</v>
      </c>
    </row>
    <row r="83" spans="1:20" ht="13" customHeight="1">
      <c r="A83" s="147" t="s">
        <v>2</v>
      </c>
      <c r="B83" s="148"/>
      <c r="C83" s="149" t="s">
        <v>3</v>
      </c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40">
        <v>0.15</v>
      </c>
      <c r="T83" s="41"/>
    </row>
    <row r="84" spans="1:20">
      <c r="A84" s="152" t="s">
        <v>4</v>
      </c>
      <c r="B84" s="153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42">
        <v>0.02</v>
      </c>
      <c r="T84" s="43"/>
    </row>
    <row r="85" spans="1:20">
      <c r="A85" s="152" t="s">
        <v>5</v>
      </c>
      <c r="B85" s="153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42">
        <v>0.05</v>
      </c>
      <c r="T85" s="43"/>
    </row>
    <row r="86" spans="1:20" ht="13.5" thickBot="1">
      <c r="A86" s="154" t="s">
        <v>6</v>
      </c>
      <c r="B86" s="155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44">
        <v>0.19</v>
      </c>
      <c r="T86" s="45"/>
    </row>
    <row r="87" spans="1:20" ht="13.5" thickBot="1">
      <c r="A87" s="133" t="s">
        <v>7</v>
      </c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5"/>
      <c r="T87" s="46"/>
    </row>
    <row r="88" spans="1:20" ht="13.5" thickBot="1">
      <c r="A88" s="136" t="s">
        <v>8</v>
      </c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8"/>
      <c r="T88" s="47"/>
    </row>
  </sheetData>
  <mergeCells count="22">
    <mergeCell ref="A14:T14"/>
    <mergeCell ref="A8:T8"/>
    <mergeCell ref="A9:T9"/>
    <mergeCell ref="A10:T10"/>
    <mergeCell ref="S1:T3"/>
    <mergeCell ref="A4:T4"/>
    <mergeCell ref="A87:S87"/>
    <mergeCell ref="A88:S88"/>
    <mergeCell ref="A2:Q2"/>
    <mergeCell ref="A1:Q1"/>
    <mergeCell ref="A3:Q3"/>
    <mergeCell ref="A11:T11"/>
    <mergeCell ref="A12:T12"/>
    <mergeCell ref="A82:S82"/>
    <mergeCell ref="A83:B83"/>
    <mergeCell ref="C83:R86"/>
    <mergeCell ref="A84:B84"/>
    <mergeCell ref="A85:B85"/>
    <mergeCell ref="A86:B86"/>
    <mergeCell ref="A5:T5"/>
    <mergeCell ref="A6:T6"/>
    <mergeCell ref="A7:T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PPTO DETEC</vt:lpstr>
      <vt:lpstr>PPTO EXTI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DOC-05-PRES PRESUPUESTO EST4 REV 0.xlsx</dc:title>
  <cp:lastModifiedBy>Aura Cristina Godin Osorio</cp:lastModifiedBy>
  <cp:lastPrinted>2026-09-23T10:34:41Z</cp:lastPrinted>
  <dcterms:created xsi:type="dcterms:W3CDTF">2026-09-18T18:59:01Z</dcterms:created>
  <dcterms:modified xsi:type="dcterms:W3CDTF">2026-10-02T17:39:41Z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2026-05-21T00:00:00Z</vt:filetime>
  </property>
  <property fmtid="{D5CDD505-2E9C-101B-9397-08002B2CF9AE}" pid="4" name="LastSaved">
    <vt:filetime>2026-09-18T00:00:00Z</vt:filetime>
  </property>
  <property fmtid="{D5CDD505-2E9C-101B-9397-08002B2CF9AE}" pid="5" name="Producer">
    <vt:lpwstr>Microsoft: Print To PDF</vt:lpwstr>
  </property>
</Properties>
</file>